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lagstad\OneDrive - State of North Dakota\Desktop\"/>
    </mc:Choice>
  </mc:AlternateContent>
  <xr:revisionPtr revIDLastSave="0" documentId="13_ncr:1_{3044CFF8-37E4-4CD8-9980-31EDD3075FDA}" xr6:coauthVersionLast="47" xr6:coauthVersionMax="47" xr10:uidLastSave="{00000000-0000-0000-0000-000000000000}"/>
  <bookViews>
    <workbookView xWindow="28680" yWindow="-120" windowWidth="29040" windowHeight="15840" xr2:uid="{ABE750FC-8FD8-43C2-8538-017C2DD23DFF}"/>
  </bookViews>
  <sheets>
    <sheet name="Beneficiation" sheetId="1" r:id="rId1"/>
    <sheet name="Instru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1" l="1"/>
  <c r="L46" i="1"/>
  <c r="L48" i="1" s="1"/>
  <c r="L50" i="1" s="1"/>
  <c r="L52" i="1" s="1"/>
  <c r="O54" i="1" s="1"/>
  <c r="M63" i="1" l="1"/>
  <c r="M65" i="1" s="1"/>
  <c r="M66" i="1" s="1"/>
  <c r="O67" i="1" s="1"/>
  <c r="P69" i="1" s="1"/>
  <c r="N27" i="1" s="1"/>
  <c r="N29" i="1" l="1"/>
  <c r="N31" i="1"/>
  <c r="N32" i="1" l="1"/>
</calcChain>
</file>

<file path=xl/sharedStrings.xml><?xml version="1.0" encoding="utf-8"?>
<sst xmlns="http://schemas.openxmlformats.org/spreadsheetml/2006/main" count="89" uniqueCount="71">
  <si>
    <t>COAL CONVERSION FACILITY PRIVILEGE TAX</t>
  </si>
  <si>
    <t>OFFICE OF STATE TAX COMMISSIONER</t>
  </si>
  <si>
    <t>SFN 25802 (11/2021)</t>
  </si>
  <si>
    <t>084</t>
  </si>
  <si>
    <t>Coal Beneficiation Plants</t>
  </si>
  <si>
    <t>(North Dakota Century Code ch. 57-60)</t>
  </si>
  <si>
    <t>County</t>
  </si>
  <si>
    <t>Month/Year</t>
  </si>
  <si>
    <t>Federal Employer ID Number</t>
  </si>
  <si>
    <t>Plant Owner</t>
  </si>
  <si>
    <t>Name of Plant</t>
  </si>
  <si>
    <t>Address</t>
  </si>
  <si>
    <t>City</t>
  </si>
  <si>
    <t>State</t>
  </si>
  <si>
    <t>ZIP Code</t>
  </si>
  <si>
    <t>Individual to whom questions concerning this report should be directed</t>
  </si>
  <si>
    <t>Name</t>
  </si>
  <si>
    <t>Title</t>
  </si>
  <si>
    <t>Telephone Number</t>
  </si>
  <si>
    <t>Address (if different from above)</t>
  </si>
  <si>
    <t>Date of first taxable production from the facility</t>
  </si>
  <si>
    <t>Duration of exemption granted by the county (may not exceed 5 years)</t>
  </si>
  <si>
    <t>Tax Computation Schedule</t>
  </si>
  <si>
    <t>Signature of Authorized Person</t>
  </si>
  <si>
    <t>Date</t>
  </si>
  <si>
    <r>
      <t xml:space="preserve">Please complete Schedules A and B on back page before proceeding. </t>
    </r>
    <r>
      <rPr>
        <b/>
        <i/>
        <sz val="12"/>
        <color theme="1"/>
        <rFont val="Calibri"/>
        <family val="2"/>
        <scheme val="minor"/>
      </rPr>
      <t xml:space="preserve">(See Instructions) </t>
    </r>
  </si>
  <si>
    <t>Tax before exemptions (Schedule A, line 11 or Schedule B, line 11, whichever is greater</t>
  </si>
  <si>
    <t>Exemption from state portion of the tax (85 percent effective for 5 years from date of first taxable production)</t>
  </si>
  <si>
    <r>
      <rPr>
        <b/>
        <sz val="12"/>
        <color theme="1"/>
        <rFont val="Calibri"/>
        <family val="2"/>
        <scheme val="minor"/>
      </rPr>
      <t>TAX DUE</t>
    </r>
    <r>
      <rPr>
        <sz val="12"/>
        <color theme="1"/>
        <rFont val="Calibri"/>
        <family val="2"/>
        <scheme val="minor"/>
      </rPr>
      <t xml:space="preserve"> - (Line 1 less lines 3 and 5)</t>
    </r>
  </si>
  <si>
    <t>Exemption from county portion of the tax (Line 1 multiplied by line 4)</t>
  </si>
  <si>
    <t>Exemption from state portion of the tax (Line 1 multiplied by line 2)</t>
  </si>
  <si>
    <t>1.</t>
  </si>
  <si>
    <t>2.</t>
  </si>
  <si>
    <t>3.</t>
  </si>
  <si>
    <t>4.</t>
  </si>
  <si>
    <t>5.</t>
  </si>
  <si>
    <t>6.</t>
  </si>
  <si>
    <t>Coal Beneficiation Plant Tax Form</t>
  </si>
  <si>
    <t>SFN 25801 (11-2021), Page 2</t>
  </si>
  <si>
    <t xml:space="preserve">Schedule A </t>
  </si>
  <si>
    <t>Design Capacity Calculation</t>
  </si>
  <si>
    <t>7.</t>
  </si>
  <si>
    <t>8.</t>
  </si>
  <si>
    <t>9.</t>
  </si>
  <si>
    <t>10.</t>
  </si>
  <si>
    <t>11.</t>
  </si>
  <si>
    <t>Design capacity of plant (tons per hour)</t>
  </si>
  <si>
    <t>Maximum taxable percentage of design capacity (80 percent)</t>
  </si>
  <si>
    <t>Line 1 multiplied by line 2</t>
  </si>
  <si>
    <t>Number of days in production month ___ multiplied by 24 hours</t>
  </si>
  <si>
    <t>Line 3 multiplied by line 4</t>
  </si>
  <si>
    <t>Number of tons of beneficiated coal produced for the purpose of sale</t>
  </si>
  <si>
    <t>Less number of tons of beneficiated coal produced for use within a coal conversion facility</t>
  </si>
  <si>
    <t>Net taxable tons</t>
  </si>
  <si>
    <t>Tax rate per ton</t>
  </si>
  <si>
    <t>Tax on production - (Line 9 multiplied by line 10)</t>
  </si>
  <si>
    <t>Taxable tons - (Line 5 or line 6, whichever is less)</t>
  </si>
  <si>
    <t>Schedule B</t>
  </si>
  <si>
    <t>Gross receipts from sale of beneficiated coal</t>
  </si>
  <si>
    <t>Less gross receipts from sale of beneficiated coal sold for use within a coal conversion facility</t>
  </si>
  <si>
    <t>Adjusted gross receipts from sale of beneficiated coal (Line 1 minus line 2)</t>
  </si>
  <si>
    <t>Gross receipts from sale of byproducts</t>
  </si>
  <si>
    <t>Total gross receiptes (Line 3 plus line 4)</t>
  </si>
  <si>
    <t>Statutory reduction (20 percent)</t>
  </si>
  <si>
    <t>Line 5 multiplied by line 6</t>
  </si>
  <si>
    <t>Adjusted gross receipts from sale of byproducts (Line 4 minus line 7). If line 7 is greater than line 4, enter zero.</t>
  </si>
  <si>
    <t>Adjusted gross receipts (Line 3 plus line 8)</t>
  </si>
  <si>
    <t>Tax rat on adjusted gross receipts (1 1/4 percent)</t>
  </si>
  <si>
    <t>Tax on gross receipts</t>
  </si>
  <si>
    <t>Exemption percentage granted by county (may not exceed 15 percent) ____%</t>
  </si>
  <si>
    <t>Click on the image of the instructions below. The instruction document will open in your web browser.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</si>
</sst>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6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B1F8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2" fillId="3" borderId="0" xfId="0" applyFont="1" applyFill="1"/>
    <xf numFmtId="0" fontId="2" fillId="2" borderId="0" xfId="0" applyFont="1" applyFill="1"/>
    <xf numFmtId="0" fontId="2" fillId="3" borderId="1" xfId="0" quotePrefix="1" applyFont="1" applyFill="1" applyBorder="1" applyAlignment="1">
      <alignment horizontal="center"/>
    </xf>
    <xf numFmtId="0" fontId="2" fillId="3" borderId="7" xfId="0" quotePrefix="1" applyFont="1" applyFill="1" applyBorder="1" applyAlignment="1">
      <alignment vertical="top"/>
    </xf>
    <xf numFmtId="0" fontId="2" fillId="3" borderId="14" xfId="0" quotePrefix="1" applyFont="1" applyFill="1" applyBorder="1" applyAlignment="1">
      <alignment vertical="top"/>
    </xf>
    <xf numFmtId="0" fontId="2" fillId="3" borderId="14" xfId="0" quotePrefix="1" applyFont="1" applyFill="1" applyBorder="1" applyAlignment="1">
      <alignment horizontal="left" vertical="top"/>
    </xf>
    <xf numFmtId="0" fontId="2" fillId="3" borderId="20" xfId="0" quotePrefix="1" applyFont="1" applyFill="1" applyBorder="1" applyAlignment="1">
      <alignment vertical="top"/>
    </xf>
    <xf numFmtId="0" fontId="2" fillId="3" borderId="21" xfId="0" quotePrefix="1" applyFont="1" applyFill="1" applyBorder="1" applyAlignment="1">
      <alignment vertical="top"/>
    </xf>
    <xf numFmtId="0" fontId="2" fillId="3" borderId="26" xfId="0" quotePrefix="1" applyFont="1" applyFill="1" applyBorder="1" applyAlignment="1">
      <alignment horizontal="left" vertical="top"/>
    </xf>
    <xf numFmtId="0" fontId="2" fillId="3" borderId="28" xfId="0" quotePrefix="1" applyFont="1" applyFill="1" applyBorder="1" applyAlignment="1">
      <alignment horizontal="left" vertical="top"/>
    </xf>
    <xf numFmtId="0" fontId="2" fillId="3" borderId="29" xfId="0" quotePrefix="1" applyFont="1" applyFill="1" applyBorder="1" applyAlignment="1">
      <alignment horizontal="left" vertical="top"/>
    </xf>
    <xf numFmtId="0" fontId="2" fillId="3" borderId="26" xfId="0" quotePrefix="1" applyFont="1" applyFill="1" applyBorder="1" applyAlignment="1">
      <alignment vertical="top"/>
    </xf>
    <xf numFmtId="0" fontId="2" fillId="3" borderId="28" xfId="0" quotePrefix="1" applyFont="1" applyFill="1" applyBorder="1" applyAlignment="1">
      <alignment vertical="top"/>
    </xf>
    <xf numFmtId="0" fontId="2" fillId="3" borderId="29" xfId="0" quotePrefix="1" applyFont="1" applyFill="1" applyBorder="1" applyAlignment="1">
      <alignment vertical="top"/>
    </xf>
    <xf numFmtId="0" fontId="2" fillId="3" borderId="30" xfId="0" quotePrefix="1" applyFont="1" applyFill="1" applyBorder="1" applyAlignment="1">
      <alignment vertical="top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0" fillId="3" borderId="13" xfId="0" applyFont="1" applyFill="1" applyBorder="1"/>
    <xf numFmtId="44" fontId="0" fillId="3" borderId="22" xfId="2" applyFont="1" applyFill="1" applyBorder="1"/>
    <xf numFmtId="44" fontId="0" fillId="3" borderId="23" xfId="2" applyFont="1" applyFill="1" applyBorder="1"/>
    <xf numFmtId="44" fontId="0" fillId="3" borderId="25" xfId="2" applyFont="1" applyFill="1" applyBorder="1"/>
    <xf numFmtId="2" fontId="0" fillId="3" borderId="22" xfId="0" applyNumberFormat="1" applyFont="1" applyFill="1" applyBorder="1"/>
    <xf numFmtId="2" fontId="0" fillId="3" borderId="23" xfId="0" applyNumberFormat="1" applyFont="1" applyFill="1" applyBorder="1"/>
    <xf numFmtId="2" fontId="0" fillId="3" borderId="25" xfId="0" applyNumberFormat="1" applyFont="1" applyFill="1" applyBorder="1"/>
    <xf numFmtId="0" fontId="0" fillId="3" borderId="22" xfId="0" applyFont="1" applyFill="1" applyBorder="1"/>
    <xf numFmtId="0" fontId="0" fillId="3" borderId="23" xfId="0" applyFont="1" applyFill="1" applyBorder="1"/>
    <xf numFmtId="0" fontId="0" fillId="3" borderId="24" xfId="0" applyFont="1" applyFill="1" applyBorder="1"/>
    <xf numFmtId="0" fontId="0" fillId="3" borderId="25" xfId="0" applyFont="1" applyFill="1" applyBorder="1"/>
    <xf numFmtId="0" fontId="0" fillId="3" borderId="11" xfId="0" applyFont="1" applyFill="1" applyBorder="1"/>
    <xf numFmtId="0" fontId="0" fillId="3" borderId="12" xfId="0" applyFont="1" applyFill="1" applyBorder="1"/>
    <xf numFmtId="0" fontId="0" fillId="3" borderId="0" xfId="0" applyFont="1" applyFill="1" applyBorder="1"/>
    <xf numFmtId="0" fontId="0" fillId="3" borderId="13" xfId="0" applyFont="1" applyFill="1" applyBorder="1"/>
    <xf numFmtId="43" fontId="0" fillId="4" borderId="2" xfId="1" applyFont="1" applyFill="1" applyBorder="1" applyProtection="1">
      <protection locked="0"/>
    </xf>
    <xf numFmtId="43" fontId="0" fillId="4" borderId="3" xfId="1" applyFont="1" applyFill="1" applyBorder="1" applyProtection="1">
      <protection locked="0"/>
    </xf>
    <xf numFmtId="43" fontId="0" fillId="4" borderId="27" xfId="1" applyFont="1" applyFill="1" applyBorder="1" applyProtection="1">
      <protection locked="0"/>
    </xf>
    <xf numFmtId="44" fontId="0" fillId="4" borderId="5" xfId="2" applyFont="1" applyFill="1" applyBorder="1" applyProtection="1">
      <protection locked="0"/>
    </xf>
    <xf numFmtId="44" fontId="0" fillId="4" borderId="0" xfId="2" applyFont="1" applyFill="1" applyBorder="1" applyProtection="1">
      <protection locked="0"/>
    </xf>
    <xf numFmtId="44" fontId="0" fillId="4" borderId="13" xfId="2" applyFont="1" applyFill="1" applyBorder="1" applyProtection="1">
      <protection locked="0"/>
    </xf>
    <xf numFmtId="44" fontId="0" fillId="3" borderId="22" xfId="0" applyNumberFormat="1" applyFont="1" applyFill="1" applyBorder="1" applyAlignment="1"/>
    <xf numFmtId="0" fontId="0" fillId="3" borderId="23" xfId="0" applyFont="1" applyFill="1" applyBorder="1" applyAlignment="1"/>
    <xf numFmtId="0" fontId="0" fillId="3" borderId="25" xfId="0" applyFont="1" applyFill="1" applyBorder="1" applyAlignment="1"/>
    <xf numFmtId="2" fontId="0" fillId="3" borderId="5" xfId="0" applyNumberFormat="1" applyFont="1" applyFill="1" applyBorder="1"/>
    <xf numFmtId="2" fontId="0" fillId="3" borderId="0" xfId="0" applyNumberFormat="1" applyFont="1" applyFill="1" applyBorder="1"/>
    <xf numFmtId="2" fontId="0" fillId="3" borderId="13" xfId="0" applyNumberFormat="1" applyFont="1" applyFill="1" applyBorder="1"/>
    <xf numFmtId="43" fontId="0" fillId="4" borderId="8" xfId="1" applyFont="1" applyFill="1" applyBorder="1" applyProtection="1">
      <protection locked="0"/>
    </xf>
    <xf numFmtId="43" fontId="0" fillId="4" borderId="9" xfId="1" applyFont="1" applyFill="1" applyBorder="1" applyProtection="1">
      <protection locked="0"/>
    </xf>
    <xf numFmtId="43" fontId="0" fillId="4" borderId="19" xfId="1" applyFont="1" applyFill="1" applyBorder="1" applyProtection="1">
      <protection locked="0"/>
    </xf>
    <xf numFmtId="0" fontId="0" fillId="3" borderId="8" xfId="0" applyFont="1" applyFill="1" applyBorder="1" applyAlignment="1">
      <alignment horizontal="left"/>
    </xf>
    <xf numFmtId="0" fontId="0" fillId="3" borderId="9" xfId="0" applyFont="1" applyFill="1" applyBorder="1" applyAlignment="1">
      <alignment horizontal="left"/>
    </xf>
    <xf numFmtId="0" fontId="0" fillId="3" borderId="10" xfId="0" applyFont="1" applyFill="1" applyBorder="1" applyAlignment="1">
      <alignment horizontal="left"/>
    </xf>
    <xf numFmtId="0" fontId="0" fillId="3" borderId="2" xfId="0" applyFont="1" applyFill="1" applyBorder="1" applyAlignment="1">
      <alignment wrapText="1"/>
    </xf>
    <xf numFmtId="0" fontId="0" fillId="3" borderId="3" xfId="0" applyFont="1" applyFill="1" applyBorder="1" applyAlignment="1">
      <alignment wrapText="1"/>
    </xf>
    <xf numFmtId="0" fontId="0" fillId="3" borderId="4" xfId="0" applyFont="1" applyFill="1" applyBorder="1" applyAlignment="1">
      <alignment wrapText="1"/>
    </xf>
    <xf numFmtId="0" fontId="0" fillId="3" borderId="22" xfId="0" applyFont="1" applyFill="1" applyBorder="1" applyAlignment="1">
      <alignment wrapText="1"/>
    </xf>
    <xf numFmtId="0" fontId="0" fillId="3" borderId="23" xfId="0" applyFont="1" applyFill="1" applyBorder="1" applyAlignment="1">
      <alignment wrapText="1"/>
    </xf>
    <xf numFmtId="0" fontId="0" fillId="3" borderId="24" xfId="0" applyFont="1" applyFill="1" applyBorder="1" applyAlignment="1">
      <alignment wrapText="1"/>
    </xf>
    <xf numFmtId="0" fontId="0" fillId="3" borderId="5" xfId="0" applyFont="1" applyFill="1" applyBorder="1"/>
    <xf numFmtId="0" fontId="0" fillId="3" borderId="6" xfId="0" applyFont="1" applyFill="1" applyBorder="1"/>
    <xf numFmtId="44" fontId="1" fillId="3" borderId="22" xfId="2" applyFont="1" applyFill="1" applyBorder="1"/>
    <xf numFmtId="44" fontId="1" fillId="3" borderId="23" xfId="2" applyFont="1" applyFill="1" applyBorder="1"/>
    <xf numFmtId="44" fontId="1" fillId="3" borderId="25" xfId="2" applyFont="1" applyFill="1" applyBorder="1"/>
    <xf numFmtId="0" fontId="2" fillId="3" borderId="15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2" fillId="3" borderId="30" xfId="0" applyFont="1" applyFill="1" applyBorder="1"/>
    <xf numFmtId="0" fontId="2" fillId="3" borderId="0" xfId="0" applyFont="1" applyFill="1" applyBorder="1"/>
    <xf numFmtId="0" fontId="2" fillId="3" borderId="13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3" borderId="18" xfId="0" applyFont="1" applyFill="1" applyBorder="1"/>
    <xf numFmtId="0" fontId="3" fillId="3" borderId="0" xfId="0" applyFont="1" applyFill="1" applyAlignment="1">
      <alignment horizontal="center"/>
    </xf>
    <xf numFmtId="0" fontId="2" fillId="3" borderId="22" xfId="0" applyFont="1" applyFill="1" applyBorder="1" applyAlignment="1">
      <alignment wrapText="1"/>
    </xf>
    <xf numFmtId="0" fontId="2" fillId="3" borderId="23" xfId="0" applyFont="1" applyFill="1" applyBorder="1" applyAlignment="1">
      <alignment wrapText="1"/>
    </xf>
    <xf numFmtId="0" fontId="2" fillId="3" borderId="24" xfId="0" applyFont="1" applyFill="1" applyBorder="1" applyAlignment="1">
      <alignment wrapText="1"/>
    </xf>
    <xf numFmtId="165" fontId="1" fillId="4" borderId="8" xfId="1" applyNumberFormat="1" applyFont="1" applyFill="1" applyBorder="1" applyAlignment="1" applyProtection="1">
      <alignment wrapText="1"/>
      <protection locked="0"/>
    </xf>
    <xf numFmtId="165" fontId="1" fillId="4" borderId="9" xfId="1" applyNumberFormat="1" applyFont="1" applyFill="1" applyBorder="1" applyAlignment="1" applyProtection="1">
      <alignment wrapText="1"/>
      <protection locked="0"/>
    </xf>
    <xf numFmtId="2" fontId="1" fillId="3" borderId="2" xfId="0" applyNumberFormat="1" applyFont="1" applyFill="1" applyBorder="1" applyAlignment="1">
      <alignment wrapText="1"/>
    </xf>
    <xf numFmtId="2" fontId="1" fillId="3" borderId="3" xfId="0" applyNumberFormat="1" applyFont="1" applyFill="1" applyBorder="1" applyAlignment="1">
      <alignment wrapText="1"/>
    </xf>
    <xf numFmtId="43" fontId="1" fillId="3" borderId="22" xfId="1" applyNumberFormat="1" applyFont="1" applyFill="1" applyBorder="1" applyAlignment="1">
      <alignment wrapText="1"/>
    </xf>
    <xf numFmtId="43" fontId="1" fillId="3" borderId="23" xfId="1" applyNumberFormat="1" applyFont="1" applyFill="1" applyBorder="1" applyAlignment="1">
      <alignment wrapText="1"/>
    </xf>
    <xf numFmtId="1" fontId="1" fillId="4" borderId="5" xfId="0" applyNumberFormat="1" applyFont="1" applyFill="1" applyBorder="1" applyAlignment="1" applyProtection="1">
      <alignment wrapText="1"/>
      <protection locked="0"/>
    </xf>
    <xf numFmtId="1" fontId="1" fillId="4" borderId="0" xfId="0" applyNumberFormat="1" applyFont="1" applyFill="1" applyBorder="1" applyAlignment="1" applyProtection="1">
      <alignment wrapText="1"/>
      <protection locked="0"/>
    </xf>
    <xf numFmtId="43" fontId="1" fillId="4" borderId="5" xfId="1" applyNumberFormat="1" applyFont="1" applyFill="1" applyBorder="1" applyAlignment="1" applyProtection="1">
      <alignment wrapText="1"/>
      <protection locked="0"/>
    </xf>
    <xf numFmtId="43" fontId="1" fillId="4" borderId="0" xfId="1" applyNumberFormat="1" applyFont="1" applyFill="1" applyBorder="1" applyAlignment="1" applyProtection="1">
      <alignment wrapText="1"/>
      <protection locked="0"/>
    </xf>
    <xf numFmtId="43" fontId="1" fillId="3" borderId="22" xfId="1" applyFont="1" applyFill="1" applyBorder="1" applyAlignment="1">
      <alignment wrapText="1"/>
    </xf>
    <xf numFmtId="43" fontId="1" fillId="3" borderId="23" xfId="1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3" borderId="9" xfId="0" applyFont="1" applyFill="1" applyBorder="1" applyAlignment="1">
      <alignment wrapText="1"/>
    </xf>
    <xf numFmtId="0" fontId="2" fillId="3" borderId="10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2" fillId="3" borderId="0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44" fontId="1" fillId="3" borderId="5" xfId="2" applyFont="1" applyFill="1" applyBorder="1" applyAlignment="1">
      <alignment wrapText="1"/>
    </xf>
    <xf numFmtId="44" fontId="1" fillId="3" borderId="0" xfId="2" applyFont="1" applyFill="1" applyBorder="1" applyAlignment="1">
      <alignment wrapText="1"/>
    </xf>
    <xf numFmtId="0" fontId="2" fillId="3" borderId="16" xfId="0" applyFont="1" applyFill="1" applyBorder="1" applyProtection="1">
      <protection locked="0"/>
    </xf>
    <xf numFmtId="0" fontId="2" fillId="3" borderId="17" xfId="0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44" fontId="2" fillId="3" borderId="8" xfId="0" applyNumberFormat="1" applyFont="1" applyFill="1" applyBorder="1"/>
    <xf numFmtId="44" fontId="2" fillId="3" borderId="9" xfId="0" applyNumberFormat="1" applyFont="1" applyFill="1" applyBorder="1"/>
    <xf numFmtId="44" fontId="2" fillId="3" borderId="19" xfId="0" applyNumberFormat="1" applyFont="1" applyFill="1" applyBorder="1"/>
    <xf numFmtId="44" fontId="2" fillId="3" borderId="2" xfId="2" applyNumberFormat="1" applyFont="1" applyFill="1" applyBorder="1"/>
    <xf numFmtId="44" fontId="2" fillId="3" borderId="3" xfId="2" applyNumberFormat="1" applyFont="1" applyFill="1" applyBorder="1"/>
    <xf numFmtId="44" fontId="2" fillId="3" borderId="27" xfId="2" applyNumberFormat="1" applyFont="1" applyFill="1" applyBorder="1"/>
    <xf numFmtId="44" fontId="2" fillId="3" borderId="22" xfId="0" applyNumberFormat="1" applyFont="1" applyFill="1" applyBorder="1"/>
    <xf numFmtId="44" fontId="2" fillId="3" borderId="23" xfId="0" applyNumberFormat="1" applyFont="1" applyFill="1" applyBorder="1"/>
    <xf numFmtId="44" fontId="2" fillId="3" borderId="25" xfId="0" applyNumberFormat="1" applyFont="1" applyFill="1" applyBorder="1"/>
    <xf numFmtId="43" fontId="2" fillId="4" borderId="5" xfId="1" applyNumberFormat="1" applyFont="1" applyFill="1" applyBorder="1" applyProtection="1">
      <protection locked="0"/>
    </xf>
    <xf numFmtId="43" fontId="2" fillId="4" borderId="0" xfId="1" applyNumberFormat="1" applyFont="1" applyFill="1" applyBorder="1" applyProtection="1">
      <protection locked="0"/>
    </xf>
    <xf numFmtId="43" fontId="2" fillId="4" borderId="13" xfId="1" applyNumberFormat="1" applyFont="1" applyFill="1" applyBorder="1" applyProtection="1">
      <protection locked="0"/>
    </xf>
    <xf numFmtId="43" fontId="2" fillId="3" borderId="22" xfId="1" applyFont="1" applyFill="1" applyBorder="1"/>
    <xf numFmtId="43" fontId="2" fillId="3" borderId="23" xfId="1" applyFont="1" applyFill="1" applyBorder="1"/>
    <xf numFmtId="43" fontId="2" fillId="3" borderId="25" xfId="1" applyFont="1" applyFill="1" applyBorder="1"/>
    <xf numFmtId="0" fontId="2" fillId="3" borderId="0" xfId="0" applyFont="1" applyFill="1" applyAlignment="1">
      <alignment horizontal="center"/>
    </xf>
    <xf numFmtId="164" fontId="2" fillId="3" borderId="16" xfId="0" applyNumberFormat="1" applyFont="1" applyFill="1" applyBorder="1" applyProtection="1">
      <protection locked="0"/>
    </xf>
    <xf numFmtId="164" fontId="2" fillId="3" borderId="17" xfId="0" applyNumberFormat="1" applyFont="1" applyFill="1" applyBorder="1" applyProtection="1">
      <protection locked="0"/>
    </xf>
    <xf numFmtId="164" fontId="2" fillId="3" borderId="18" xfId="0" applyNumberFormat="1" applyFont="1" applyFill="1" applyBorder="1" applyProtection="1">
      <protection locked="0"/>
    </xf>
    <xf numFmtId="0" fontId="3" fillId="3" borderId="0" xfId="0" applyFont="1" applyFill="1"/>
    <xf numFmtId="0" fontId="2" fillId="3" borderId="15" xfId="0" applyFont="1" applyFill="1" applyBorder="1" applyAlignment="1">
      <alignment wrapText="1"/>
    </xf>
    <xf numFmtId="0" fontId="2" fillId="3" borderId="11" xfId="0" applyFont="1" applyFill="1" applyBorder="1" applyAlignment="1">
      <alignment wrapText="1"/>
    </xf>
    <xf numFmtId="0" fontId="2" fillId="3" borderId="12" xfId="0" applyFont="1" applyFill="1" applyBorder="1" applyAlignment="1">
      <alignment wrapText="1"/>
    </xf>
    <xf numFmtId="0" fontId="5" fillId="5" borderId="0" xfId="0" applyFont="1" applyFill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hyperlink" Target="https://www.tax.nd.gov/sites/www/files/documents/forms/business/coal-severance/coal-conversion-facility-privilege-tax-coal-beneficiation-plants-instructions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35726</xdr:colOff>
      <xdr:row>3</xdr:row>
      <xdr:rowOff>168702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0609AF-95ED-4F4A-B5E8-4374248E33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80975"/>
          <a:ext cx="997751" cy="564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1599</xdr:rowOff>
    </xdr:from>
    <xdr:to>
      <xdr:col>10</xdr:col>
      <xdr:colOff>242617</xdr:colOff>
      <xdr:row>33</xdr:row>
      <xdr:rowOff>47625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315267-1B32-4C11-B223-68E7A9568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01674"/>
          <a:ext cx="6338616" cy="5951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8496A-7FE6-4612-8BAA-C104B8293BD6}">
  <dimension ref="A1:R72"/>
  <sheetViews>
    <sheetView tabSelected="1" zoomScale="120" zoomScaleNormal="120" workbookViewId="0">
      <selection activeCell="A10" sqref="A10:H10"/>
    </sheetView>
  </sheetViews>
  <sheetFormatPr defaultColWidth="8.85546875" defaultRowHeight="15.75" x14ac:dyDescent="0.25"/>
  <cols>
    <col min="1" max="18" width="4.7109375" style="2" customWidth="1"/>
    <col min="19" max="16384" width="8.85546875" style="2"/>
  </cols>
  <sheetData>
    <row r="1" spans="1:18" ht="16.5" thickBot="1" x14ac:dyDescent="0.3">
      <c r="A1" s="1"/>
      <c r="B1" s="1"/>
      <c r="C1" s="1"/>
      <c r="D1" s="1"/>
      <c r="E1" s="17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6.5" thickBot="1" x14ac:dyDescent="0.3">
      <c r="A2" s="1"/>
      <c r="B2" s="1"/>
      <c r="C2" s="1"/>
      <c r="D2" s="1"/>
      <c r="E2" s="1" t="s">
        <v>1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" t="s">
        <v>3</v>
      </c>
      <c r="R2" s="1"/>
    </row>
    <row r="3" spans="1:18" x14ac:dyDescent="0.25">
      <c r="A3" s="1"/>
      <c r="B3" s="1"/>
      <c r="C3" s="1"/>
      <c r="D3" s="1"/>
      <c r="E3" s="1" t="s">
        <v>2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5">
      <c r="A6" s="71" t="s">
        <v>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18" x14ac:dyDescent="0.25">
      <c r="A7" s="71" t="s">
        <v>5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</row>
    <row r="8" spans="1:18" ht="16.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62" t="s">
        <v>6</v>
      </c>
      <c r="B9" s="63"/>
      <c r="C9" s="63"/>
      <c r="D9" s="63"/>
      <c r="E9" s="63"/>
      <c r="F9" s="63"/>
      <c r="G9" s="63"/>
      <c r="H9" s="64"/>
      <c r="I9" s="62" t="s">
        <v>7</v>
      </c>
      <c r="J9" s="63"/>
      <c r="K9" s="63"/>
      <c r="L9" s="64"/>
      <c r="M9" s="62" t="s">
        <v>8</v>
      </c>
      <c r="N9" s="63"/>
      <c r="O9" s="63"/>
      <c r="P9" s="63"/>
      <c r="Q9" s="63"/>
      <c r="R9" s="64"/>
    </row>
    <row r="10" spans="1:18" ht="16.5" thickBot="1" x14ac:dyDescent="0.3">
      <c r="A10" s="98"/>
      <c r="B10" s="99"/>
      <c r="C10" s="99"/>
      <c r="D10" s="99"/>
      <c r="E10" s="99"/>
      <c r="F10" s="99"/>
      <c r="G10" s="99"/>
      <c r="H10" s="100"/>
      <c r="I10" s="98"/>
      <c r="J10" s="99"/>
      <c r="K10" s="99"/>
      <c r="L10" s="100"/>
      <c r="M10" s="98"/>
      <c r="N10" s="99"/>
      <c r="O10" s="99"/>
      <c r="P10" s="99"/>
      <c r="Q10" s="99"/>
      <c r="R10" s="100"/>
    </row>
    <row r="11" spans="1:18" x14ac:dyDescent="0.25">
      <c r="A11" s="62" t="s">
        <v>9</v>
      </c>
      <c r="B11" s="63"/>
      <c r="C11" s="63"/>
      <c r="D11" s="63"/>
      <c r="E11" s="63"/>
      <c r="F11" s="63"/>
      <c r="G11" s="63"/>
      <c r="H11" s="64"/>
      <c r="I11" s="62" t="s">
        <v>10</v>
      </c>
      <c r="J11" s="63"/>
      <c r="K11" s="63"/>
      <c r="L11" s="63"/>
      <c r="M11" s="63"/>
      <c r="N11" s="63"/>
      <c r="O11" s="63"/>
      <c r="P11" s="63"/>
      <c r="Q11" s="63"/>
      <c r="R11" s="64"/>
    </row>
    <row r="12" spans="1:18" ht="16.5" thickBot="1" x14ac:dyDescent="0.3">
      <c r="A12" s="98"/>
      <c r="B12" s="99"/>
      <c r="C12" s="99"/>
      <c r="D12" s="99"/>
      <c r="E12" s="99"/>
      <c r="F12" s="99"/>
      <c r="G12" s="99"/>
      <c r="H12" s="100"/>
      <c r="I12" s="98"/>
      <c r="J12" s="99"/>
      <c r="K12" s="99"/>
      <c r="L12" s="99"/>
      <c r="M12" s="99"/>
      <c r="N12" s="99"/>
      <c r="O12" s="99"/>
      <c r="P12" s="99"/>
      <c r="Q12" s="99"/>
      <c r="R12" s="100"/>
    </row>
    <row r="13" spans="1:18" x14ac:dyDescent="0.25">
      <c r="A13" s="62" t="s">
        <v>11</v>
      </c>
      <c r="B13" s="63"/>
      <c r="C13" s="63"/>
      <c r="D13" s="63"/>
      <c r="E13" s="63"/>
      <c r="F13" s="63"/>
      <c r="G13" s="63"/>
      <c r="H13" s="64"/>
      <c r="I13" s="62" t="s">
        <v>12</v>
      </c>
      <c r="J13" s="63"/>
      <c r="K13" s="63"/>
      <c r="L13" s="64"/>
      <c r="M13" s="62" t="s">
        <v>13</v>
      </c>
      <c r="N13" s="64"/>
      <c r="O13" s="62" t="s">
        <v>14</v>
      </c>
      <c r="P13" s="63"/>
      <c r="Q13" s="63"/>
      <c r="R13" s="64"/>
    </row>
    <row r="14" spans="1:18" ht="16.5" thickBot="1" x14ac:dyDescent="0.3">
      <c r="A14" s="98"/>
      <c r="B14" s="99"/>
      <c r="C14" s="99"/>
      <c r="D14" s="99"/>
      <c r="E14" s="99"/>
      <c r="F14" s="99"/>
      <c r="G14" s="99"/>
      <c r="H14" s="100"/>
      <c r="I14" s="98"/>
      <c r="J14" s="99"/>
      <c r="K14" s="99"/>
      <c r="L14" s="100"/>
      <c r="M14" s="98"/>
      <c r="N14" s="100"/>
      <c r="O14" s="98"/>
      <c r="P14" s="99"/>
      <c r="Q14" s="99"/>
      <c r="R14" s="100"/>
    </row>
    <row r="15" spans="1: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6.5" thickBot="1" x14ac:dyDescent="0.3">
      <c r="A16" s="120" t="s">
        <v>15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</row>
    <row r="17" spans="1:18" x14ac:dyDescent="0.25">
      <c r="A17" s="62" t="s">
        <v>16</v>
      </c>
      <c r="B17" s="63"/>
      <c r="C17" s="63"/>
      <c r="D17" s="63"/>
      <c r="E17" s="63"/>
      <c r="F17" s="63"/>
      <c r="G17" s="63"/>
      <c r="H17" s="64"/>
      <c r="I17" s="62" t="s">
        <v>17</v>
      </c>
      <c r="J17" s="63"/>
      <c r="K17" s="63"/>
      <c r="L17" s="63"/>
      <c r="M17" s="64"/>
      <c r="N17" s="62" t="s">
        <v>18</v>
      </c>
      <c r="O17" s="63"/>
      <c r="P17" s="63"/>
      <c r="Q17" s="63"/>
      <c r="R17" s="64"/>
    </row>
    <row r="18" spans="1:18" ht="16.5" thickBot="1" x14ac:dyDescent="0.3">
      <c r="A18" s="98"/>
      <c r="B18" s="99"/>
      <c r="C18" s="99"/>
      <c r="D18" s="99"/>
      <c r="E18" s="99"/>
      <c r="F18" s="99"/>
      <c r="G18" s="99"/>
      <c r="H18" s="100"/>
      <c r="I18" s="98"/>
      <c r="J18" s="99"/>
      <c r="K18" s="99"/>
      <c r="L18" s="99"/>
      <c r="M18" s="100"/>
      <c r="N18" s="117"/>
      <c r="O18" s="118"/>
      <c r="P18" s="118"/>
      <c r="Q18" s="118"/>
      <c r="R18" s="119"/>
    </row>
    <row r="19" spans="1:18" x14ac:dyDescent="0.25">
      <c r="A19" s="62" t="s">
        <v>19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4"/>
    </row>
    <row r="20" spans="1:18" ht="16.5" thickBot="1" x14ac:dyDescent="0.3">
      <c r="A20" s="98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100"/>
    </row>
    <row r="21" spans="1:18" ht="28.9" customHeight="1" x14ac:dyDescent="0.25">
      <c r="A21" s="121" t="s">
        <v>20</v>
      </c>
      <c r="B21" s="122"/>
      <c r="C21" s="122"/>
      <c r="D21" s="122"/>
      <c r="E21" s="122"/>
      <c r="F21" s="122"/>
      <c r="G21" s="122"/>
      <c r="H21" s="123"/>
      <c r="I21" s="121" t="s">
        <v>21</v>
      </c>
      <c r="J21" s="122"/>
      <c r="K21" s="122"/>
      <c r="L21" s="122"/>
      <c r="M21" s="122"/>
      <c r="N21" s="122"/>
      <c r="O21" s="122"/>
      <c r="P21" s="122"/>
      <c r="Q21" s="122"/>
      <c r="R21" s="123"/>
    </row>
    <row r="22" spans="1:18" ht="16.5" thickBot="1" x14ac:dyDescent="0.3">
      <c r="A22" s="98"/>
      <c r="B22" s="99"/>
      <c r="C22" s="99"/>
      <c r="D22" s="99"/>
      <c r="E22" s="99"/>
      <c r="F22" s="99"/>
      <c r="G22" s="99"/>
      <c r="H22" s="100"/>
      <c r="I22" s="98"/>
      <c r="J22" s="99"/>
      <c r="K22" s="99"/>
      <c r="L22" s="99"/>
      <c r="M22" s="99"/>
      <c r="N22" s="99"/>
      <c r="O22" s="99"/>
      <c r="P22" s="99"/>
      <c r="Q22" s="99"/>
      <c r="R22" s="100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71" t="s">
        <v>25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</row>
    <row r="25" spans="1:18" x14ac:dyDescent="0.25">
      <c r="A25" s="71" t="s">
        <v>22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</row>
    <row r="26" spans="1:18" ht="16.5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30" customHeight="1" x14ac:dyDescent="0.25">
      <c r="A27" s="6" t="s">
        <v>31</v>
      </c>
      <c r="B27" s="88" t="s">
        <v>26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9"/>
      <c r="N27" s="101">
        <f>IF(O54&gt;P69,O54,P69)</f>
        <v>0</v>
      </c>
      <c r="O27" s="102"/>
      <c r="P27" s="102"/>
      <c r="Q27" s="102"/>
      <c r="R27" s="103"/>
    </row>
    <row r="28" spans="1:18" ht="30" customHeight="1" thickBot="1" x14ac:dyDescent="0.3">
      <c r="A28" s="9" t="s">
        <v>32</v>
      </c>
      <c r="B28" s="91" t="s">
        <v>27</v>
      </c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2"/>
      <c r="N28" s="104">
        <v>0.85</v>
      </c>
      <c r="O28" s="105"/>
      <c r="P28" s="105"/>
      <c r="Q28" s="105"/>
      <c r="R28" s="106"/>
    </row>
    <row r="29" spans="1:18" ht="30" customHeight="1" thickBot="1" x14ac:dyDescent="0.3">
      <c r="A29" s="10" t="s">
        <v>33</v>
      </c>
      <c r="B29" s="73" t="s">
        <v>30</v>
      </c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4"/>
      <c r="N29" s="107">
        <f>+N27*N28</f>
        <v>0</v>
      </c>
      <c r="O29" s="108"/>
      <c r="P29" s="108"/>
      <c r="Q29" s="108"/>
      <c r="R29" s="109"/>
    </row>
    <row r="30" spans="1:18" ht="30" customHeight="1" thickBot="1" x14ac:dyDescent="0.3">
      <c r="A30" s="11" t="s">
        <v>34</v>
      </c>
      <c r="B30" s="94" t="s">
        <v>69</v>
      </c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5"/>
      <c r="N30" s="110">
        <v>0</v>
      </c>
      <c r="O30" s="111"/>
      <c r="P30" s="111"/>
      <c r="Q30" s="111"/>
      <c r="R30" s="112"/>
    </row>
    <row r="31" spans="1:18" ht="30" customHeight="1" thickBot="1" x14ac:dyDescent="0.3">
      <c r="A31" s="10" t="s">
        <v>35</v>
      </c>
      <c r="B31" s="73" t="s">
        <v>29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4"/>
      <c r="N31" s="113">
        <f>+N27*N30</f>
        <v>0</v>
      </c>
      <c r="O31" s="114"/>
      <c r="P31" s="114"/>
      <c r="Q31" s="114"/>
      <c r="R31" s="115"/>
    </row>
    <row r="32" spans="1:18" ht="30" customHeight="1" thickBot="1" x14ac:dyDescent="0.3">
      <c r="A32" s="10" t="s">
        <v>36</v>
      </c>
      <c r="B32" s="73" t="s">
        <v>28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4"/>
      <c r="N32" s="107">
        <f>+N27-N29-N31</f>
        <v>0</v>
      </c>
      <c r="O32" s="108"/>
      <c r="P32" s="108"/>
      <c r="Q32" s="108"/>
      <c r="R32" s="109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6.5" thickBo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62" t="s">
        <v>23</v>
      </c>
      <c r="B35" s="63"/>
      <c r="C35" s="63"/>
      <c r="D35" s="63"/>
      <c r="E35" s="63"/>
      <c r="F35" s="63"/>
      <c r="G35" s="63"/>
      <c r="H35" s="64"/>
      <c r="I35" s="62" t="s">
        <v>17</v>
      </c>
      <c r="J35" s="63"/>
      <c r="K35" s="63"/>
      <c r="L35" s="63"/>
      <c r="M35" s="63"/>
      <c r="N35" s="64"/>
      <c r="O35" s="62" t="s">
        <v>24</v>
      </c>
      <c r="P35" s="63"/>
      <c r="Q35" s="63"/>
      <c r="R35" s="64"/>
    </row>
    <row r="36" spans="1:18" ht="16.5" thickBot="1" x14ac:dyDescent="0.3">
      <c r="A36" s="98"/>
      <c r="B36" s="99"/>
      <c r="C36" s="99"/>
      <c r="D36" s="99"/>
      <c r="E36" s="99"/>
      <c r="F36" s="99"/>
      <c r="G36" s="99"/>
      <c r="H36" s="100"/>
      <c r="I36" s="98"/>
      <c r="J36" s="99"/>
      <c r="K36" s="99"/>
      <c r="L36" s="99"/>
      <c r="M36" s="99"/>
      <c r="N36" s="100"/>
      <c r="O36" s="98"/>
      <c r="P36" s="99"/>
      <c r="Q36" s="99"/>
      <c r="R36" s="100"/>
    </row>
    <row r="37" spans="1: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17" t="s">
        <v>37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1"/>
      <c r="B40" s="1" t="s">
        <v>38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25">
      <c r="A42" s="71" t="s">
        <v>39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</row>
    <row r="43" spans="1:18" ht="16.5" thickBot="1" x14ac:dyDescent="0.3">
      <c r="A43" s="17" t="s">
        <v>40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5.6" customHeight="1" x14ac:dyDescent="0.25">
      <c r="A44" s="5" t="s">
        <v>31</v>
      </c>
      <c r="B44" s="87" t="s">
        <v>46</v>
      </c>
      <c r="C44" s="88"/>
      <c r="D44" s="88"/>
      <c r="E44" s="88"/>
      <c r="F44" s="88"/>
      <c r="G44" s="88"/>
      <c r="H44" s="88"/>
      <c r="I44" s="88"/>
      <c r="J44" s="88"/>
      <c r="K44" s="89"/>
      <c r="L44" s="75">
        <v>0</v>
      </c>
      <c r="M44" s="76"/>
      <c r="N44" s="76"/>
      <c r="O44" s="62"/>
      <c r="P44" s="63"/>
      <c r="Q44" s="63"/>
      <c r="R44" s="64"/>
    </row>
    <row r="45" spans="1:18" ht="30" customHeight="1" thickBot="1" x14ac:dyDescent="0.3">
      <c r="A45" s="12" t="s">
        <v>32</v>
      </c>
      <c r="B45" s="90" t="s">
        <v>47</v>
      </c>
      <c r="C45" s="91"/>
      <c r="D45" s="91"/>
      <c r="E45" s="91"/>
      <c r="F45" s="91"/>
      <c r="G45" s="91"/>
      <c r="H45" s="91"/>
      <c r="I45" s="91"/>
      <c r="J45" s="91"/>
      <c r="K45" s="92"/>
      <c r="L45" s="77">
        <v>0.8</v>
      </c>
      <c r="M45" s="78"/>
      <c r="N45" s="78"/>
      <c r="O45" s="65"/>
      <c r="P45" s="66"/>
      <c r="Q45" s="66"/>
      <c r="R45" s="67"/>
    </row>
    <row r="46" spans="1:18" ht="15.6" customHeight="1" thickBot="1" x14ac:dyDescent="0.3">
      <c r="A46" s="13" t="s">
        <v>33</v>
      </c>
      <c r="B46" s="72" t="s">
        <v>48</v>
      </c>
      <c r="C46" s="73"/>
      <c r="D46" s="73"/>
      <c r="E46" s="73"/>
      <c r="F46" s="73"/>
      <c r="G46" s="73"/>
      <c r="H46" s="73"/>
      <c r="I46" s="73"/>
      <c r="J46" s="73"/>
      <c r="K46" s="74"/>
      <c r="L46" s="79">
        <f>+L44*L45</f>
        <v>0</v>
      </c>
      <c r="M46" s="80"/>
      <c r="N46" s="80"/>
      <c r="O46" s="65"/>
      <c r="P46" s="66"/>
      <c r="Q46" s="66"/>
      <c r="R46" s="67"/>
    </row>
    <row r="47" spans="1:18" ht="30" customHeight="1" thickBot="1" x14ac:dyDescent="0.3">
      <c r="A47" s="14" t="s">
        <v>34</v>
      </c>
      <c r="B47" s="93" t="s">
        <v>49</v>
      </c>
      <c r="C47" s="94"/>
      <c r="D47" s="94"/>
      <c r="E47" s="94"/>
      <c r="F47" s="94"/>
      <c r="G47" s="94"/>
      <c r="H47" s="94"/>
      <c r="I47" s="94"/>
      <c r="J47" s="94"/>
      <c r="K47" s="95"/>
      <c r="L47" s="81">
        <v>0</v>
      </c>
      <c r="M47" s="82"/>
      <c r="N47" s="82"/>
      <c r="O47" s="65"/>
      <c r="P47" s="66"/>
      <c r="Q47" s="66"/>
      <c r="R47" s="67"/>
    </row>
    <row r="48" spans="1:18" ht="15.6" customHeight="1" thickBot="1" x14ac:dyDescent="0.3">
      <c r="A48" s="13" t="s">
        <v>35</v>
      </c>
      <c r="B48" s="72" t="s">
        <v>50</v>
      </c>
      <c r="C48" s="73"/>
      <c r="D48" s="73"/>
      <c r="E48" s="73"/>
      <c r="F48" s="73"/>
      <c r="G48" s="73"/>
      <c r="H48" s="73"/>
      <c r="I48" s="73"/>
      <c r="J48" s="73"/>
      <c r="K48" s="74"/>
      <c r="L48" s="79">
        <f>+L46*L47</f>
        <v>0</v>
      </c>
      <c r="M48" s="80"/>
      <c r="N48" s="80"/>
      <c r="O48" s="65"/>
      <c r="P48" s="66"/>
      <c r="Q48" s="66"/>
      <c r="R48" s="67"/>
    </row>
    <row r="49" spans="1:18" ht="30" customHeight="1" thickBot="1" x14ac:dyDescent="0.3">
      <c r="A49" s="14" t="s">
        <v>36</v>
      </c>
      <c r="B49" s="93" t="s">
        <v>51</v>
      </c>
      <c r="C49" s="94"/>
      <c r="D49" s="94"/>
      <c r="E49" s="94"/>
      <c r="F49" s="94"/>
      <c r="G49" s="94"/>
      <c r="H49" s="94"/>
      <c r="I49" s="94"/>
      <c r="J49" s="94"/>
      <c r="K49" s="95"/>
      <c r="L49" s="83">
        <v>0</v>
      </c>
      <c r="M49" s="84"/>
      <c r="N49" s="84"/>
      <c r="O49" s="65"/>
      <c r="P49" s="66"/>
      <c r="Q49" s="66"/>
      <c r="R49" s="67"/>
    </row>
    <row r="50" spans="1:18" ht="15.6" customHeight="1" thickBot="1" x14ac:dyDescent="0.3">
      <c r="A50" s="13" t="s">
        <v>41</v>
      </c>
      <c r="B50" s="72" t="s">
        <v>56</v>
      </c>
      <c r="C50" s="73"/>
      <c r="D50" s="73"/>
      <c r="E50" s="73"/>
      <c r="F50" s="73"/>
      <c r="G50" s="73"/>
      <c r="H50" s="73"/>
      <c r="I50" s="73"/>
      <c r="J50" s="73"/>
      <c r="K50" s="74"/>
      <c r="L50" s="79">
        <f>IF(L48&lt;L49,L48,L49)</f>
        <v>0</v>
      </c>
      <c r="M50" s="80"/>
      <c r="N50" s="80"/>
      <c r="O50" s="65"/>
      <c r="P50" s="66"/>
      <c r="Q50" s="66"/>
      <c r="R50" s="67"/>
    </row>
    <row r="51" spans="1:18" ht="30" customHeight="1" thickBot="1" x14ac:dyDescent="0.3">
      <c r="A51" s="14" t="s">
        <v>42</v>
      </c>
      <c r="B51" s="93" t="s">
        <v>52</v>
      </c>
      <c r="C51" s="94"/>
      <c r="D51" s="94"/>
      <c r="E51" s="94"/>
      <c r="F51" s="94"/>
      <c r="G51" s="94"/>
      <c r="H51" s="94"/>
      <c r="I51" s="94"/>
      <c r="J51" s="94"/>
      <c r="K51" s="95"/>
      <c r="L51" s="83">
        <v>0</v>
      </c>
      <c r="M51" s="84"/>
      <c r="N51" s="84"/>
      <c r="O51" s="65"/>
      <c r="P51" s="66"/>
      <c r="Q51" s="66"/>
      <c r="R51" s="67"/>
    </row>
    <row r="52" spans="1:18" ht="15.6" customHeight="1" thickBot="1" x14ac:dyDescent="0.3">
      <c r="A52" s="13" t="s">
        <v>43</v>
      </c>
      <c r="B52" s="72" t="s">
        <v>53</v>
      </c>
      <c r="C52" s="73"/>
      <c r="D52" s="73"/>
      <c r="E52" s="73"/>
      <c r="F52" s="73"/>
      <c r="G52" s="73"/>
      <c r="H52" s="73"/>
      <c r="I52" s="73"/>
      <c r="J52" s="73"/>
      <c r="K52" s="74"/>
      <c r="L52" s="85">
        <f>+L50-L51</f>
        <v>0</v>
      </c>
      <c r="M52" s="86"/>
      <c r="N52" s="86"/>
      <c r="O52" s="65"/>
      <c r="P52" s="66"/>
      <c r="Q52" s="66"/>
      <c r="R52" s="67"/>
    </row>
    <row r="53" spans="1:18" ht="15.6" customHeight="1" thickBot="1" x14ac:dyDescent="0.3">
      <c r="A53" s="14" t="s">
        <v>44</v>
      </c>
      <c r="B53" s="93" t="s">
        <v>54</v>
      </c>
      <c r="C53" s="94"/>
      <c r="D53" s="94"/>
      <c r="E53" s="94"/>
      <c r="F53" s="94"/>
      <c r="G53" s="94"/>
      <c r="H53" s="94"/>
      <c r="I53" s="94"/>
      <c r="J53" s="94"/>
      <c r="K53" s="95"/>
      <c r="L53" s="96">
        <v>0.2</v>
      </c>
      <c r="M53" s="97"/>
      <c r="N53" s="97"/>
      <c r="O53" s="68"/>
      <c r="P53" s="69"/>
      <c r="Q53" s="69"/>
      <c r="R53" s="70"/>
    </row>
    <row r="54" spans="1:18" ht="15.6" customHeight="1" thickBot="1" x14ac:dyDescent="0.3">
      <c r="A54" s="13" t="s">
        <v>45</v>
      </c>
      <c r="B54" s="72" t="s">
        <v>55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4"/>
      <c r="O54" s="59">
        <f>+L52*L53</f>
        <v>0</v>
      </c>
      <c r="P54" s="60"/>
      <c r="Q54" s="60"/>
      <c r="R54" s="61"/>
    </row>
    <row r="55" spans="1: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71" t="s">
        <v>57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</row>
    <row r="58" spans="1:18" ht="16.5" thickBot="1" x14ac:dyDescent="0.3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spans="1:18" x14ac:dyDescent="0.25">
      <c r="A59" s="4" t="s">
        <v>31</v>
      </c>
      <c r="B59" s="48" t="s">
        <v>58</v>
      </c>
      <c r="C59" s="49"/>
      <c r="D59" s="49"/>
      <c r="E59" s="49"/>
      <c r="F59" s="49"/>
      <c r="G59" s="49"/>
      <c r="H59" s="49"/>
      <c r="I59" s="49"/>
      <c r="J59" s="49"/>
      <c r="K59" s="49"/>
      <c r="L59" s="50"/>
      <c r="M59" s="45">
        <v>0</v>
      </c>
      <c r="N59" s="46"/>
      <c r="O59" s="47"/>
      <c r="P59" s="29"/>
      <c r="Q59" s="29"/>
      <c r="R59" s="30"/>
    </row>
    <row r="60" spans="1:18" ht="30" customHeight="1" thickBot="1" x14ac:dyDescent="0.3">
      <c r="A60" s="7" t="s">
        <v>32</v>
      </c>
      <c r="B60" s="51" t="s">
        <v>59</v>
      </c>
      <c r="C60" s="52"/>
      <c r="D60" s="52"/>
      <c r="E60" s="52"/>
      <c r="F60" s="52"/>
      <c r="G60" s="52"/>
      <c r="H60" s="52"/>
      <c r="I60" s="52"/>
      <c r="J60" s="52"/>
      <c r="K60" s="52"/>
      <c r="L60" s="53"/>
      <c r="M60" s="33">
        <v>0</v>
      </c>
      <c r="N60" s="34"/>
      <c r="O60" s="35"/>
      <c r="P60" s="31"/>
      <c r="Q60" s="31"/>
      <c r="R60" s="32"/>
    </row>
    <row r="61" spans="1:18" ht="30" customHeight="1" thickBot="1" x14ac:dyDescent="0.3">
      <c r="A61" s="8" t="s">
        <v>33</v>
      </c>
      <c r="B61" s="54" t="s">
        <v>60</v>
      </c>
      <c r="C61" s="55"/>
      <c r="D61" s="55"/>
      <c r="E61" s="55"/>
      <c r="F61" s="55"/>
      <c r="G61" s="55"/>
      <c r="H61" s="55"/>
      <c r="I61" s="55"/>
      <c r="J61" s="55"/>
      <c r="K61" s="55"/>
      <c r="L61" s="56"/>
      <c r="M61" s="19">
        <f>+M59-M60</f>
        <v>0</v>
      </c>
      <c r="N61" s="20"/>
      <c r="O61" s="21"/>
      <c r="P61" s="31"/>
      <c r="Q61" s="31"/>
      <c r="R61" s="32"/>
    </row>
    <row r="62" spans="1:18" ht="16.5" thickBot="1" x14ac:dyDescent="0.3">
      <c r="A62" s="15" t="s">
        <v>34</v>
      </c>
      <c r="B62" s="57" t="s">
        <v>61</v>
      </c>
      <c r="C62" s="31"/>
      <c r="D62" s="31"/>
      <c r="E62" s="31"/>
      <c r="F62" s="31"/>
      <c r="G62" s="31"/>
      <c r="H62" s="31"/>
      <c r="I62" s="31"/>
      <c r="J62" s="31"/>
      <c r="K62" s="31"/>
      <c r="L62" s="58"/>
      <c r="M62" s="36">
        <v>0</v>
      </c>
      <c r="N62" s="37"/>
      <c r="O62" s="38"/>
      <c r="P62" s="31"/>
      <c r="Q62" s="31"/>
      <c r="R62" s="32"/>
    </row>
    <row r="63" spans="1:18" ht="16.5" thickBot="1" x14ac:dyDescent="0.3">
      <c r="A63" s="8" t="s">
        <v>35</v>
      </c>
      <c r="B63" s="25" t="s">
        <v>62</v>
      </c>
      <c r="C63" s="26"/>
      <c r="D63" s="26"/>
      <c r="E63" s="26"/>
      <c r="F63" s="26"/>
      <c r="G63" s="26"/>
      <c r="H63" s="26"/>
      <c r="I63" s="26"/>
      <c r="J63" s="26"/>
      <c r="K63" s="26"/>
      <c r="L63" s="27"/>
      <c r="M63" s="39">
        <f>+M61+M62</f>
        <v>0</v>
      </c>
      <c r="N63" s="40"/>
      <c r="O63" s="41"/>
      <c r="P63" s="31"/>
      <c r="Q63" s="31"/>
      <c r="R63" s="32"/>
    </row>
    <row r="64" spans="1:18" ht="16.5" thickBot="1" x14ac:dyDescent="0.3">
      <c r="A64" s="15" t="s">
        <v>36</v>
      </c>
      <c r="B64" s="57" t="s">
        <v>63</v>
      </c>
      <c r="C64" s="31"/>
      <c r="D64" s="31"/>
      <c r="E64" s="31"/>
      <c r="F64" s="31"/>
      <c r="G64" s="31"/>
      <c r="H64" s="31"/>
      <c r="I64" s="31"/>
      <c r="J64" s="31"/>
      <c r="K64" s="31"/>
      <c r="L64" s="58"/>
      <c r="M64" s="42">
        <v>0.2</v>
      </c>
      <c r="N64" s="43"/>
      <c r="O64" s="44"/>
      <c r="P64" s="31"/>
      <c r="Q64" s="31"/>
      <c r="R64" s="32"/>
    </row>
    <row r="65" spans="1:18" ht="16.5" thickBot="1" x14ac:dyDescent="0.3">
      <c r="A65" s="8" t="s">
        <v>41</v>
      </c>
      <c r="B65" s="25" t="s">
        <v>64</v>
      </c>
      <c r="C65" s="26"/>
      <c r="D65" s="26"/>
      <c r="E65" s="26"/>
      <c r="F65" s="26"/>
      <c r="G65" s="26"/>
      <c r="H65" s="26"/>
      <c r="I65" s="26"/>
      <c r="J65" s="26"/>
      <c r="K65" s="26"/>
      <c r="L65" s="27"/>
      <c r="M65" s="19">
        <f>+M63*M64</f>
        <v>0</v>
      </c>
      <c r="N65" s="20"/>
      <c r="O65" s="21"/>
      <c r="P65" s="31"/>
      <c r="Q65" s="31"/>
      <c r="R65" s="32"/>
    </row>
    <row r="66" spans="1:18" ht="45" customHeight="1" thickBot="1" x14ac:dyDescent="0.3">
      <c r="A66" s="8" t="s">
        <v>42</v>
      </c>
      <c r="B66" s="54" t="s">
        <v>65</v>
      </c>
      <c r="C66" s="55"/>
      <c r="D66" s="55"/>
      <c r="E66" s="55"/>
      <c r="F66" s="55"/>
      <c r="G66" s="55"/>
      <c r="H66" s="55"/>
      <c r="I66" s="55"/>
      <c r="J66" s="55"/>
      <c r="K66" s="55"/>
      <c r="L66" s="56"/>
      <c r="M66" s="19">
        <f>IF(M65&gt;M62,0,M65-M62)</f>
        <v>0</v>
      </c>
      <c r="N66" s="20"/>
      <c r="O66" s="21"/>
      <c r="P66" s="31"/>
      <c r="Q66" s="31"/>
      <c r="R66" s="32"/>
    </row>
    <row r="67" spans="1:18" ht="16.5" thickBot="1" x14ac:dyDescent="0.3">
      <c r="A67" s="8" t="s">
        <v>43</v>
      </c>
      <c r="B67" s="25" t="s">
        <v>66</v>
      </c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7"/>
      <c r="O67" s="19">
        <f>+M61+M66</f>
        <v>0</v>
      </c>
      <c r="P67" s="20"/>
      <c r="Q67" s="21"/>
      <c r="R67" s="18"/>
    </row>
    <row r="68" spans="1:18" ht="16.5" thickBot="1" x14ac:dyDescent="0.3">
      <c r="A68" s="8" t="s">
        <v>44</v>
      </c>
      <c r="B68" s="25" t="s">
        <v>67</v>
      </c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7"/>
      <c r="O68" s="25">
        <v>1.2500000000000001E-2</v>
      </c>
      <c r="P68" s="26"/>
      <c r="Q68" s="28"/>
      <c r="R68" s="18"/>
    </row>
    <row r="69" spans="1:18" ht="16.5" thickBot="1" x14ac:dyDescent="0.3">
      <c r="A69" s="8" t="s">
        <v>45</v>
      </c>
      <c r="B69" s="25" t="s">
        <v>68</v>
      </c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7"/>
      <c r="P69" s="22">
        <f>+O67*O68</f>
        <v>0</v>
      </c>
      <c r="Q69" s="23"/>
      <c r="R69" s="24"/>
    </row>
    <row r="70" spans="1:1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</sheetData>
  <sheetProtection sheet="1" scenarios="1" selectLockedCells="1"/>
  <mergeCells count="101">
    <mergeCell ref="A24:R24"/>
    <mergeCell ref="A25:R25"/>
    <mergeCell ref="I21:R21"/>
    <mergeCell ref="A21:H21"/>
    <mergeCell ref="A9:H9"/>
    <mergeCell ref="A10:H10"/>
    <mergeCell ref="I9:L9"/>
    <mergeCell ref="I10:L10"/>
    <mergeCell ref="M9:R9"/>
    <mergeCell ref="M10:R10"/>
    <mergeCell ref="A11:H11"/>
    <mergeCell ref="A12:H12"/>
    <mergeCell ref="I11:R11"/>
    <mergeCell ref="I12:R12"/>
    <mergeCell ref="A6:R6"/>
    <mergeCell ref="A7:R7"/>
    <mergeCell ref="A19:R19"/>
    <mergeCell ref="A20:R20"/>
    <mergeCell ref="A22:H22"/>
    <mergeCell ref="I22:R22"/>
    <mergeCell ref="O13:R13"/>
    <mergeCell ref="O14:R14"/>
    <mergeCell ref="A17:H17"/>
    <mergeCell ref="A18:H18"/>
    <mergeCell ref="I17:M17"/>
    <mergeCell ref="I18:M18"/>
    <mergeCell ref="N17:R17"/>
    <mergeCell ref="N18:R18"/>
    <mergeCell ref="A13:H13"/>
    <mergeCell ref="A14:H14"/>
    <mergeCell ref="I13:L13"/>
    <mergeCell ref="I14:L14"/>
    <mergeCell ref="M13:N13"/>
    <mergeCell ref="M14:N14"/>
    <mergeCell ref="A16:R16"/>
    <mergeCell ref="A42:R42"/>
    <mergeCell ref="A35:H35"/>
    <mergeCell ref="A36:H36"/>
    <mergeCell ref="I35:N35"/>
    <mergeCell ref="I36:N36"/>
    <mergeCell ref="O35:R35"/>
    <mergeCell ref="O36:R36"/>
    <mergeCell ref="N27:R27"/>
    <mergeCell ref="N28:R28"/>
    <mergeCell ref="N29:R29"/>
    <mergeCell ref="N30:R30"/>
    <mergeCell ref="N31:R31"/>
    <mergeCell ref="N32:R32"/>
    <mergeCell ref="B27:M27"/>
    <mergeCell ref="B28:M28"/>
    <mergeCell ref="B29:M29"/>
    <mergeCell ref="B30:M30"/>
    <mergeCell ref="B31:M31"/>
    <mergeCell ref="B32:M32"/>
    <mergeCell ref="O54:R54"/>
    <mergeCell ref="O44:R53"/>
    <mergeCell ref="A57:R57"/>
    <mergeCell ref="B54:N54"/>
    <mergeCell ref="L44:N44"/>
    <mergeCell ref="L45:N45"/>
    <mergeCell ref="L46:N46"/>
    <mergeCell ref="L47:N47"/>
    <mergeCell ref="L48:N48"/>
    <mergeCell ref="L49:N49"/>
    <mergeCell ref="L50:N50"/>
    <mergeCell ref="L51:N51"/>
    <mergeCell ref="L52:N52"/>
    <mergeCell ref="B44:K44"/>
    <mergeCell ref="B45:K45"/>
    <mergeCell ref="B46:K46"/>
    <mergeCell ref="B47:K47"/>
    <mergeCell ref="B48:K48"/>
    <mergeCell ref="B49:K49"/>
    <mergeCell ref="B50:K50"/>
    <mergeCell ref="B51:K51"/>
    <mergeCell ref="B52:K52"/>
    <mergeCell ref="B53:K53"/>
    <mergeCell ref="L53:N53"/>
    <mergeCell ref="M66:O66"/>
    <mergeCell ref="P69:R69"/>
    <mergeCell ref="B69:O69"/>
    <mergeCell ref="O67:Q67"/>
    <mergeCell ref="O68:Q68"/>
    <mergeCell ref="P59:R66"/>
    <mergeCell ref="M60:O60"/>
    <mergeCell ref="M61:O61"/>
    <mergeCell ref="M62:O62"/>
    <mergeCell ref="M63:O63"/>
    <mergeCell ref="M64:O64"/>
    <mergeCell ref="M65:O65"/>
    <mergeCell ref="B67:N67"/>
    <mergeCell ref="B68:N68"/>
    <mergeCell ref="M59:O59"/>
    <mergeCell ref="B59:L59"/>
    <mergeCell ref="B60:L60"/>
    <mergeCell ref="B61:L61"/>
    <mergeCell ref="B62:L62"/>
    <mergeCell ref="B63:L63"/>
    <mergeCell ref="B64:L64"/>
    <mergeCell ref="B65:L65"/>
    <mergeCell ref="B66:L66"/>
  </mergeCells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0ED2C-2630-4487-B021-BAEBAE22A5E0}">
  <dimension ref="A1:J2"/>
  <sheetViews>
    <sheetView workbookViewId="0">
      <selection activeCell="O15" sqref="O15"/>
    </sheetView>
  </sheetViews>
  <sheetFormatPr defaultRowHeight="15" x14ac:dyDescent="0.25"/>
  <sheetData>
    <row r="1" spans="1:10" x14ac:dyDescent="0.25">
      <c r="A1" s="124" t="s">
        <v>70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32.25" customHeight="1" x14ac:dyDescent="0.25">
      <c r="A2" s="124"/>
      <c r="B2" s="124"/>
      <c r="C2" s="124"/>
      <c r="D2" s="124"/>
      <c r="E2" s="124"/>
      <c r="F2" s="124"/>
      <c r="G2" s="124"/>
      <c r="H2" s="124"/>
      <c r="I2" s="124"/>
      <c r="J2" s="124"/>
    </row>
  </sheetData>
  <mergeCells count="1">
    <mergeCell ref="A1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Beneficiation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Vicki</dc:creator>
  <cp:lastModifiedBy>Flagstad, Rachael</cp:lastModifiedBy>
  <cp:lastPrinted>2021-11-19T22:50:04Z</cp:lastPrinted>
  <dcterms:created xsi:type="dcterms:W3CDTF">2021-11-19T20:25:44Z</dcterms:created>
  <dcterms:modified xsi:type="dcterms:W3CDTF">2022-01-10T14:35:43Z</dcterms:modified>
</cp:coreProperties>
</file>