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perty Tax Statistics\2024\"/>
    </mc:Choice>
  </mc:AlternateContent>
  <xr:revisionPtr revIDLastSave="0" documentId="13_ncr:1_{ABB5F3BB-B628-490A-BBFA-6D01728E2C9E}" xr6:coauthVersionLast="47" xr6:coauthVersionMax="47" xr10:uidLastSave="{00000000-0000-0000-0000-000000000000}"/>
  <bookViews>
    <workbookView xWindow="-120" yWindow="-120" windowWidth="29040" windowHeight="17520" xr2:uid="{E6523BD2-5445-4360-A745-6A3250CE1F78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  <sheet name="Table 7" sheetId="7" r:id="rId7"/>
    <sheet name="Table 8" sheetId="8" r:id="rId8"/>
    <sheet name="Table 9" sheetId="9" r:id="rId9"/>
    <sheet name="Table 10" sheetId="10" r:id="rId10"/>
    <sheet name="Table 11" sheetId="11" r:id="rId11"/>
    <sheet name="Table 12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5" i="12" l="1"/>
  <c r="E55" i="12"/>
  <c r="C55" i="12"/>
  <c r="B55" i="12"/>
  <c r="I3" i="12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2" i="12"/>
  <c r="G3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2" i="12"/>
  <c r="D3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2" i="12"/>
  <c r="B58" i="5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2" i="2"/>
  <c r="I55" i="12" l="1"/>
  <c r="G55" i="12"/>
  <c r="D55" i="12"/>
  <c r="G55" i="11"/>
  <c r="F55" i="11"/>
  <c r="E55" i="11"/>
  <c r="D55" i="11"/>
  <c r="C55" i="11"/>
  <c r="B55" i="11"/>
  <c r="F55" i="6"/>
  <c r="D55" i="8"/>
  <c r="E57" i="5"/>
</calcChain>
</file>

<file path=xl/sharedStrings.xml><?xml version="1.0" encoding="utf-8"?>
<sst xmlns="http://schemas.openxmlformats.org/spreadsheetml/2006/main" count="945" uniqueCount="409">
  <si>
    <t>County</t>
  </si>
  <si>
    <t>Agricultural Acres</t>
  </si>
  <si>
    <t>Agricultural Land</t>
  </si>
  <si>
    <t>Residential Property</t>
  </si>
  <si>
    <t>Commercial Property</t>
  </si>
  <si>
    <t>Locally Assessed Property</t>
  </si>
  <si>
    <t>Centrally Assessed Property</t>
  </si>
  <si>
    <t>Grand Total</t>
  </si>
  <si>
    <t>ADAMS</t>
  </si>
  <si>
    <t>BARNES</t>
  </si>
  <si>
    <t>BENSON</t>
  </si>
  <si>
    <t>BILLINGS</t>
  </si>
  <si>
    <t>BOTTINEAU</t>
  </si>
  <si>
    <t>BOWMAN</t>
  </si>
  <si>
    <t>BURKE</t>
  </si>
  <si>
    <t>BURLEIGH</t>
  </si>
  <si>
    <t>CASS</t>
  </si>
  <si>
    <t>CAVALIER</t>
  </si>
  <si>
    <t>DICKEY</t>
  </si>
  <si>
    <t>DIVIDE</t>
  </si>
  <si>
    <t>DUNN</t>
  </si>
  <si>
    <t>EDDY</t>
  </si>
  <si>
    <t>EMMONS</t>
  </si>
  <si>
    <t>FOSTER</t>
  </si>
  <si>
    <t>GOLDEN VALLEY</t>
  </si>
  <si>
    <t>GRAND FORKS</t>
  </si>
  <si>
    <t>GRANT</t>
  </si>
  <si>
    <t>GRIGGS</t>
  </si>
  <si>
    <t>HETTINGER</t>
  </si>
  <si>
    <t>KIDDER</t>
  </si>
  <si>
    <t>LAMOURE</t>
  </si>
  <si>
    <t>LOGAN</t>
  </si>
  <si>
    <t>MCHENRY</t>
  </si>
  <si>
    <t>MCINTOSH</t>
  </si>
  <si>
    <t>MCKENZIE</t>
  </si>
  <si>
    <t>MCLEAN</t>
  </si>
  <si>
    <t>MERCER</t>
  </si>
  <si>
    <t>MORTON</t>
  </si>
  <si>
    <t>MOUNTRAIL</t>
  </si>
  <si>
    <t>NELSON</t>
  </si>
  <si>
    <t>OLIVER</t>
  </si>
  <si>
    <t>PEMBINA</t>
  </si>
  <si>
    <t>PIERCE</t>
  </si>
  <si>
    <t>RAMSEY</t>
  </si>
  <si>
    <t>RANSOM</t>
  </si>
  <si>
    <t>RENVILLE</t>
  </si>
  <si>
    <t>RICHLAND</t>
  </si>
  <si>
    <t>ROLETTE</t>
  </si>
  <si>
    <t>SARGENT</t>
  </si>
  <si>
    <t>SHERIDAN</t>
  </si>
  <si>
    <t>SIOUX</t>
  </si>
  <si>
    <t>SLOPE</t>
  </si>
  <si>
    <t>STARK</t>
  </si>
  <si>
    <t>STEELE</t>
  </si>
  <si>
    <t>STUTSMAN</t>
  </si>
  <si>
    <t>TOWNER</t>
  </si>
  <si>
    <t>TRAILL</t>
  </si>
  <si>
    <t>WALSH</t>
  </si>
  <si>
    <t>WARD</t>
  </si>
  <si>
    <t>WELLS</t>
  </si>
  <si>
    <t>WILLIAMS</t>
  </si>
  <si>
    <t>Railroad</t>
  </si>
  <si>
    <t>Pipeline</t>
  </si>
  <si>
    <t>Electric and Gas</t>
  </si>
  <si>
    <t>Total</t>
  </si>
  <si>
    <t>State 1000</t>
  </si>
  <si>
    <t>Garrison Diversion 1100</t>
  </si>
  <si>
    <t>Counties 1200</t>
  </si>
  <si>
    <t>Townships 1500</t>
  </si>
  <si>
    <t>Cities 1600</t>
  </si>
  <si>
    <t>City Park Districts 1700</t>
  </si>
  <si>
    <t>Rural Ambulance 1800</t>
  </si>
  <si>
    <t>Rural Fire Protection 1900</t>
  </si>
  <si>
    <t>Hospital Districts 2000</t>
  </si>
  <si>
    <t>School Districts 2100</t>
  </si>
  <si>
    <t>Recreation Service District 2200</t>
  </si>
  <si>
    <t>Soil Conservation Districts 2300</t>
  </si>
  <si>
    <t>Southwest Water Authority 2400</t>
  </si>
  <si>
    <t>Subtotal Ad Valorem and Special Taxes</t>
  </si>
  <si>
    <t>Special Assessments</t>
  </si>
  <si>
    <t>Total Taxes and Special Assessments</t>
  </si>
  <si>
    <t>Levy Number</t>
  </si>
  <si>
    <t>Adams</t>
  </si>
  <si>
    <t>Barnes</t>
  </si>
  <si>
    <t>Benson</t>
  </si>
  <si>
    <t>Billings</t>
  </si>
  <si>
    <t>Bottineau</t>
  </si>
  <si>
    <t>Bowman</t>
  </si>
  <si>
    <t>Burke</t>
  </si>
  <si>
    <t>Burleigh</t>
  </si>
  <si>
    <t>Cass</t>
  </si>
  <si>
    <t>Cavalier</t>
  </si>
  <si>
    <t>Dickey</t>
  </si>
  <si>
    <t>Divide</t>
  </si>
  <si>
    <t>Dunn</t>
  </si>
  <si>
    <t>Eddy</t>
  </si>
  <si>
    <t>Emmons</t>
  </si>
  <si>
    <t>Foster</t>
  </si>
  <si>
    <t>Golden Valley</t>
  </si>
  <si>
    <t>Grand Forks</t>
  </si>
  <si>
    <t>Grant</t>
  </si>
  <si>
    <t>Griggs</t>
  </si>
  <si>
    <t>Hettinger</t>
  </si>
  <si>
    <t>Kidder</t>
  </si>
  <si>
    <t>LaMoure</t>
  </si>
  <si>
    <t>Logan</t>
  </si>
  <si>
    <t>McHenry</t>
  </si>
  <si>
    <t>McIntosh</t>
  </si>
  <si>
    <t>McKenzie</t>
  </si>
  <si>
    <t>McLean</t>
  </si>
  <si>
    <t>Mercer</t>
  </si>
  <si>
    <t>Morton</t>
  </si>
  <si>
    <t>Mountrail</t>
  </si>
  <si>
    <t>Nelson</t>
  </si>
  <si>
    <t>Oliver</t>
  </si>
  <si>
    <t>Pembina</t>
  </si>
  <si>
    <t>Pierce</t>
  </si>
  <si>
    <t>Ramsey</t>
  </si>
  <si>
    <t>Ransom</t>
  </si>
  <si>
    <t>Renville</t>
  </si>
  <si>
    <t>Richland</t>
  </si>
  <si>
    <t>Rolette</t>
  </si>
  <si>
    <t>Sargent</t>
  </si>
  <si>
    <t>Sheridan</t>
  </si>
  <si>
    <t>Sioux</t>
  </si>
  <si>
    <t>Slope</t>
  </si>
  <si>
    <t>Stark</t>
  </si>
  <si>
    <t>Steele</t>
  </si>
  <si>
    <t>Stutsman</t>
  </si>
  <si>
    <t>Towner</t>
  </si>
  <si>
    <t>Traill</t>
  </si>
  <si>
    <t>Walsh</t>
  </si>
  <si>
    <t>Ward</t>
  </si>
  <si>
    <t>Wells</t>
  </si>
  <si>
    <t>Williams</t>
  </si>
  <si>
    <t>State</t>
  </si>
  <si>
    <t>1001</t>
  </si>
  <si>
    <t>1101</t>
  </si>
  <si>
    <t>1102</t>
  </si>
  <si>
    <t>1107</t>
  </si>
  <si>
    <t>1201</t>
  </si>
  <si>
    <t>1204</t>
  </si>
  <si>
    <t>1208</t>
  </si>
  <si>
    <t>1210</t>
  </si>
  <si>
    <t>1212</t>
  </si>
  <si>
    <t>1213</t>
  </si>
  <si>
    <t>1214</t>
  </si>
  <si>
    <t>1216</t>
  </si>
  <si>
    <t>1217</t>
  </si>
  <si>
    <t>1219</t>
  </si>
  <si>
    <t>1220</t>
  </si>
  <si>
    <t>1221</t>
  </si>
  <si>
    <t>1225</t>
  </si>
  <si>
    <t>1227</t>
  </si>
  <si>
    <t>1228</t>
  </si>
  <si>
    <t>1230</t>
  </si>
  <si>
    <t>1231</t>
  </si>
  <si>
    <t>1233</t>
  </si>
  <si>
    <t>1236</t>
  </si>
  <si>
    <t>1239</t>
  </si>
  <si>
    <t>1255</t>
  </si>
  <si>
    <t>1258</t>
  </si>
  <si>
    <t>1259</t>
  </si>
  <si>
    <t>1260</t>
  </si>
  <si>
    <t>1264</t>
  </si>
  <si>
    <t>1265</t>
  </si>
  <si>
    <t>1266</t>
  </si>
  <si>
    <t>1501</t>
  </si>
  <si>
    <t>1503</t>
  </si>
  <si>
    <t>1505</t>
  </si>
  <si>
    <t>1508</t>
  </si>
  <si>
    <t>1509</t>
  </si>
  <si>
    <t>1510</t>
  </si>
  <si>
    <t>1514</t>
  </si>
  <si>
    <t>1515</t>
  </si>
  <si>
    <t>1516</t>
  </si>
  <si>
    <t>1517</t>
  </si>
  <si>
    <t>1518</t>
  </si>
  <si>
    <t>1519</t>
  </si>
  <si>
    <t>1528</t>
  </si>
  <si>
    <t>1531</t>
  </si>
  <si>
    <t>1537</t>
  </si>
  <si>
    <t>1601</t>
  </si>
  <si>
    <t>1604</t>
  </si>
  <si>
    <t>1606</t>
  </si>
  <si>
    <t>1607</t>
  </si>
  <si>
    <t>1608</t>
  </si>
  <si>
    <t>1609</t>
  </si>
  <si>
    <t>1613</t>
  </si>
  <si>
    <t>1614</t>
  </si>
  <si>
    <t>1618</t>
  </si>
  <si>
    <t>1621</t>
  </si>
  <si>
    <t>1622</t>
  </si>
  <si>
    <t>1623</t>
  </si>
  <si>
    <t>1624</t>
  </si>
  <si>
    <t>1625</t>
  </si>
  <si>
    <t>1626</t>
  </si>
  <si>
    <t>1630</t>
  </si>
  <si>
    <t>1638</t>
  </si>
  <si>
    <t>1640</t>
  </si>
  <si>
    <t>1643</t>
  </si>
  <si>
    <t>1647</t>
  </si>
  <si>
    <t>1649</t>
  </si>
  <si>
    <t>1653</t>
  </si>
  <si>
    <t>1658</t>
  </si>
  <si>
    <t>1661</t>
  </si>
  <si>
    <t>1662</t>
  </si>
  <si>
    <t>1663</t>
  </si>
  <si>
    <t>1665</t>
  </si>
  <si>
    <t>1699</t>
  </si>
  <si>
    <t>1701</t>
  </si>
  <si>
    <t>1704</t>
  </si>
  <si>
    <t>1705</t>
  </si>
  <si>
    <t>1714</t>
  </si>
  <si>
    <t>1719</t>
  </si>
  <si>
    <t>1801</t>
  </si>
  <si>
    <t>1803</t>
  </si>
  <si>
    <t>1901</t>
  </si>
  <si>
    <t>1905</t>
  </si>
  <si>
    <t>1906</t>
  </si>
  <si>
    <t>1909</t>
  </si>
  <si>
    <t>2001</t>
  </si>
  <si>
    <t>2003</t>
  </si>
  <si>
    <t>2101</t>
  </si>
  <si>
    <t>2103</t>
  </si>
  <si>
    <t>2104</t>
  </si>
  <si>
    <t>2107</t>
  </si>
  <si>
    <t>2108</t>
  </si>
  <si>
    <t>2109</t>
  </si>
  <si>
    <t>2110</t>
  </si>
  <si>
    <t>2111</t>
  </si>
  <si>
    <t>2112</t>
  </si>
  <si>
    <t>2201</t>
  </si>
  <si>
    <t>2202</t>
  </si>
  <si>
    <t>2206</t>
  </si>
  <si>
    <t>2301</t>
  </si>
  <si>
    <t>2305</t>
  </si>
  <si>
    <t>2401</t>
  </si>
  <si>
    <t>2404</t>
  </si>
  <si>
    <t>8888</t>
  </si>
  <si>
    <t>9999</t>
  </si>
  <si>
    <t>Rural Agricultural</t>
  </si>
  <si>
    <t>Rural Residential</t>
  </si>
  <si>
    <t>Rural Commercial</t>
  </si>
  <si>
    <t>City Agricultural</t>
  </si>
  <si>
    <t>City Residential</t>
  </si>
  <si>
    <t>City Commercial</t>
  </si>
  <si>
    <t>Tax Increments</t>
  </si>
  <si>
    <t>Fire Protection for Exempt</t>
  </si>
  <si>
    <t>Railroads</t>
  </si>
  <si>
    <t>Pipelines</t>
  </si>
  <si>
    <t>Subtotal Ad Valorem Taxes</t>
  </si>
  <si>
    <t>Payment In Lieu  of Taxes</t>
  </si>
  <si>
    <t>Mobile Home</t>
  </si>
  <si>
    <t>Electric Gen., Dist., and Trans.</t>
  </si>
  <si>
    <t>Forest Stewardship</t>
  </si>
  <si>
    <t>Subtotal Special Taxes</t>
  </si>
  <si>
    <t>City</t>
  </si>
  <si>
    <t>City Park</t>
  </si>
  <si>
    <t>Township</t>
  </si>
  <si>
    <t>Irrigation District</t>
  </si>
  <si>
    <t>Water Management</t>
  </si>
  <si>
    <t>Weed and Snow Removal</t>
  </si>
  <si>
    <t>Drains</t>
  </si>
  <si>
    <t>Water District</t>
  </si>
  <si>
    <t>Garbage</t>
  </si>
  <si>
    <t>Private Lien / Recreation</t>
  </si>
  <si>
    <t>Garrison</t>
  </si>
  <si>
    <t>Subtotal</t>
  </si>
  <si>
    <t>Totals</t>
  </si>
  <si>
    <t>Levy Name</t>
  </si>
  <si>
    <t>State Medical Center</t>
  </si>
  <si>
    <t>General</t>
  </si>
  <si>
    <t>Municipal or Regional Airport Authority</t>
  </si>
  <si>
    <t>Judgment or Settlement of a Claim</t>
  </si>
  <si>
    <t>General or Home Rule</t>
  </si>
  <si>
    <t>County Road &amp; Bridge</t>
  </si>
  <si>
    <t>Capital Projects</t>
  </si>
  <si>
    <t>Emergency</t>
  </si>
  <si>
    <t>Farm-to-Market and Federal-Aid Roads</t>
  </si>
  <si>
    <t>Veterans Service Officer</t>
  </si>
  <si>
    <t>Extension Service</t>
  </si>
  <si>
    <t>County Historical Society Work</t>
  </si>
  <si>
    <t>Health District Fund</t>
  </si>
  <si>
    <t>Job Development Authority</t>
  </si>
  <si>
    <t>Human Services Fund</t>
  </si>
  <si>
    <t>Programs and Activities for Older Persons</t>
  </si>
  <si>
    <t>Airport Authority</t>
  </si>
  <si>
    <t>Special Assessments Against County Property</t>
  </si>
  <si>
    <t>Emergency Medical Service</t>
  </si>
  <si>
    <t>Interest and Principal Payments on Bonds Issued</t>
  </si>
  <si>
    <t>County Road Fund</t>
  </si>
  <si>
    <t>Judgments or settlement of a claim</t>
  </si>
  <si>
    <t>County Hospital Association</t>
  </si>
  <si>
    <t>Payment of Township Debt to County or other debts</t>
  </si>
  <si>
    <t>Weed Control</t>
  </si>
  <si>
    <t>Unorganized Road and Bridge</t>
  </si>
  <si>
    <t>Library and Reading Room</t>
  </si>
  <si>
    <t>Water Resource District</t>
  </si>
  <si>
    <t>Joint Water Resource District</t>
  </si>
  <si>
    <t>Vector Control District</t>
  </si>
  <si>
    <t>Township Excess</t>
  </si>
  <si>
    <t>Civil Township Levy</t>
  </si>
  <si>
    <t>Mowing or Snow Removal</t>
  </si>
  <si>
    <t>Legal Contingency Fund</t>
  </si>
  <si>
    <t>County Road System</t>
  </si>
  <si>
    <t>Special Assessments on Township Property</t>
  </si>
  <si>
    <t>Airport</t>
  </si>
  <si>
    <t>Fire Protection</t>
  </si>
  <si>
    <t>Rural Farm Drains Cleaning and Repairing</t>
  </si>
  <si>
    <t>Payment of Township Debt to County</t>
  </si>
  <si>
    <t>Natural Disasters or Emergency Conditions</t>
  </si>
  <si>
    <t>Airport or Municipal or Regional Airport Authority</t>
  </si>
  <si>
    <t>Share of Special Improvements</t>
  </si>
  <si>
    <t>Special Assessments and Drain Assessment on City P</t>
  </si>
  <si>
    <t>Deficiency or Expected Deficiency</t>
  </si>
  <si>
    <t>Public Library Service</t>
  </si>
  <si>
    <t>Cemetery</t>
  </si>
  <si>
    <t>Public Recreation System</t>
  </si>
  <si>
    <t>General Obligation Bonds for Municipal Industrial</t>
  </si>
  <si>
    <t>Bonds for Purchase of Special Assessment Warrants</t>
  </si>
  <si>
    <t>Capital Improvements</t>
  </si>
  <si>
    <t>Fire Department Building or Equipment Reserve Fund</t>
  </si>
  <si>
    <t>City Levy</t>
  </si>
  <si>
    <t>Aid for Public Transportation System</t>
  </si>
  <si>
    <t>Discontinuance of Employees or Police Pension Plan</t>
  </si>
  <si>
    <t>Police Station and Correctional Facility Fund</t>
  </si>
  <si>
    <t>Judgments for Property Condemned</t>
  </si>
  <si>
    <t>Municipal or Regional Airport Authority Deficiency</t>
  </si>
  <si>
    <t>Municipal Arts Council</t>
  </si>
  <si>
    <t>For Exempt Propertys Share of Fire Proection</t>
  </si>
  <si>
    <t>Animal Shelter</t>
  </si>
  <si>
    <t>Lease for Court, Correction, and Law Enforcement</t>
  </si>
  <si>
    <t>Interest and Principal Payments on Bonds Issued fo</t>
  </si>
  <si>
    <t>Special Assessment on Park</t>
  </si>
  <si>
    <t>Judgment or settlement of a claim</t>
  </si>
  <si>
    <t>Parks &amp; Recreational Facilities</t>
  </si>
  <si>
    <t>Insurance Reserve Fund</t>
  </si>
  <si>
    <t>Interest and Principal Payments on Bonds</t>
  </si>
  <si>
    <t>General Fund - Provision of Educational Services</t>
  </si>
  <si>
    <t>Tuition</t>
  </si>
  <si>
    <t>Judgments</t>
  </si>
  <si>
    <t>Special Assessments on School Property</t>
  </si>
  <si>
    <t>Building Fund</t>
  </si>
  <si>
    <t>Bond Sinking and Interest</t>
  </si>
  <si>
    <t>Special Reserve Fund</t>
  </si>
  <si>
    <t>Miscellaneous Fund</t>
  </si>
  <si>
    <t>School Safety Plan</t>
  </si>
  <si>
    <t>Deficiency in Funds for Paying Refunding Warrants</t>
  </si>
  <si>
    <t>Special Taxes</t>
  </si>
  <si>
    <t>Taxes Levied on Rural Ag Land</t>
  </si>
  <si>
    <t>Taxes Levied on Urban Ag Land</t>
  </si>
  <si>
    <t>Total Taxes on Ag Land</t>
  </si>
  <si>
    <t>Acres of Ag Land</t>
  </si>
  <si>
    <t>Ag Property Taxes Per Acre</t>
  </si>
  <si>
    <t>LevyNumber</t>
  </si>
  <si>
    <t>LevyName</t>
  </si>
  <si>
    <t>Ad Valorem Taxes</t>
  </si>
  <si>
    <t>Taxable Value</t>
  </si>
  <si>
    <t>Average Mill Rate</t>
  </si>
  <si>
    <t xml:space="preserve">      City Fire Protection</t>
  </si>
  <si>
    <t xml:space="preserve">      City Tax Increments</t>
  </si>
  <si>
    <t xml:space="preserve">      Total Ad Valorem Taxes</t>
  </si>
  <si>
    <t xml:space="preserve">      Total Special Taxes and Assmts</t>
  </si>
  <si>
    <t xml:space="preserve">    Electric, Gas and Heating</t>
  </si>
  <si>
    <t xml:space="preserve">    Pipelines</t>
  </si>
  <si>
    <t xml:space="preserve">    Railroads</t>
  </si>
  <si>
    <t xml:space="preserve">    Rural Agricultural</t>
  </si>
  <si>
    <t xml:space="preserve">    Rural Commercial</t>
  </si>
  <si>
    <t xml:space="preserve">    Rural Residential</t>
  </si>
  <si>
    <t xml:space="preserve">    Special Assessments - Cities</t>
  </si>
  <si>
    <t xml:space="preserve">    Special Assessments - Rural</t>
  </si>
  <si>
    <t xml:space="preserve">    Special Taxes</t>
  </si>
  <si>
    <t xml:space="preserve">    Urban Agricultural</t>
  </si>
  <si>
    <t xml:space="preserve">    Urban Commercial</t>
  </si>
  <si>
    <t xml:space="preserve">    Urban Residential</t>
  </si>
  <si>
    <t xml:space="preserve">  Centrally Assessed</t>
  </si>
  <si>
    <t xml:space="preserve">  Real Estate</t>
  </si>
  <si>
    <t xml:space="preserve">  Special Taxes and Special Assessments</t>
  </si>
  <si>
    <t>Year</t>
  </si>
  <si>
    <t>Rural Fire Districts</t>
  </si>
  <si>
    <t>Tax Increment Districts</t>
  </si>
  <si>
    <t>School Districts</t>
  </si>
  <si>
    <t>Cities</t>
  </si>
  <si>
    <t>West River / Southwest Water</t>
  </si>
  <si>
    <t>Soil Conservation</t>
  </si>
  <si>
    <t>Hospital and Rural Ambulance</t>
  </si>
  <si>
    <t>Recreation Service Districts</t>
  </si>
  <si>
    <t>Total State and Local Taxes</t>
  </si>
  <si>
    <t>Number of Mobile Homes Subject to Tax</t>
  </si>
  <si>
    <t>Number of Exempt Permits</t>
  </si>
  <si>
    <t>Number of Homestead Credits</t>
  </si>
  <si>
    <t>Disabled Vet Credits</t>
  </si>
  <si>
    <t>Total Taxes Levied on Mobile Homes</t>
  </si>
  <si>
    <t>Estimated Population</t>
  </si>
  <si>
    <t>Ad Valorem Tax Levied</t>
  </si>
  <si>
    <t>per Capita</t>
  </si>
  <si>
    <t>Total Taxes and Special Assessments per Capita</t>
  </si>
  <si>
    <t xml:space="preserve"> 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</si>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</sst>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\ \(#,##0.00\)"/>
    <numFmt numFmtId="165" formatCode="#,##0;\ \(#,##0\)"/>
    <numFmt numFmtId="166" formatCode=";;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.5"/>
      <name val="Arial"/>
      <family val="2"/>
    </font>
    <font>
      <b/>
      <sz val="8.5"/>
      <name val="Arial"/>
      <family val="2"/>
    </font>
    <font>
      <sz val="11"/>
      <name val="Calibri"/>
      <family val="2"/>
      <scheme val="minor"/>
    </font>
    <font>
      <b/>
      <sz val="8.5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name val="Calibri"/>
      <family val="2"/>
      <scheme val="minor"/>
    </font>
    <font>
      <b/>
      <sz val="8.5"/>
      <color theme="1"/>
      <name val="Calibri"/>
      <family val="2"/>
      <scheme val="minor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166" fontId="0" fillId="0" borderId="0" xfId="0" applyNumberFormat="1"/>
    <xf numFmtId="49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43" fontId="5" fillId="0" borderId="0" xfId="1" applyFont="1"/>
    <xf numFmtId="49" fontId="6" fillId="0" borderId="1" xfId="0" applyNumberFormat="1" applyFont="1" applyBorder="1" applyAlignment="1">
      <alignment horizontal="left"/>
    </xf>
    <xf numFmtId="164" fontId="6" fillId="0" borderId="1" xfId="0" applyNumberFormat="1" applyFont="1" applyBorder="1" applyAlignment="1">
      <alignment horizontal="right"/>
    </xf>
    <xf numFmtId="43" fontId="0" fillId="0" borderId="0" xfId="1" applyFont="1"/>
    <xf numFmtId="49" fontId="4" fillId="2" borderId="4" xfId="0" applyNumberFormat="1" applyFont="1" applyFill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3" fontId="3" fillId="0" borderId="4" xfId="1" applyFont="1" applyFill="1" applyBorder="1" applyAlignment="1">
      <alignment horizontal="left"/>
    </xf>
    <xf numFmtId="43" fontId="3" fillId="0" borderId="3" xfId="1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166" fontId="2" fillId="0" borderId="0" xfId="0" applyNumberFormat="1" applyFont="1"/>
    <xf numFmtId="165" fontId="6" fillId="0" borderId="1" xfId="0" applyNumberFormat="1" applyFont="1" applyBorder="1" applyAlignment="1">
      <alignment horizontal="right"/>
    </xf>
    <xf numFmtId="49" fontId="6" fillId="0" borderId="4" xfId="0" applyNumberFormat="1" applyFont="1" applyBorder="1" applyAlignment="1">
      <alignment horizontal="left"/>
    </xf>
    <xf numFmtId="43" fontId="6" fillId="0" borderId="4" xfId="1" applyFont="1" applyFill="1" applyBorder="1" applyAlignment="1">
      <alignment horizontal="left"/>
    </xf>
    <xf numFmtId="43" fontId="6" fillId="0" borderId="3" xfId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/>
    </xf>
    <xf numFmtId="165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left" vertical="center" wrapText="1"/>
    </xf>
    <xf numFmtId="166" fontId="8" fillId="0" borderId="0" xfId="0" applyNumberFormat="1" applyFont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164" fontId="9" fillId="0" borderId="1" xfId="0" applyNumberFormat="1" applyFont="1" applyBorder="1" applyAlignment="1">
      <alignment horizontal="right"/>
    </xf>
    <xf numFmtId="165" fontId="9" fillId="0" borderId="1" xfId="0" applyNumberFormat="1" applyFont="1" applyBorder="1" applyAlignment="1">
      <alignment horizontal="right"/>
    </xf>
    <xf numFmtId="166" fontId="10" fillId="0" borderId="0" xfId="0" applyNumberFormat="1" applyFont="1"/>
    <xf numFmtId="49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6" fontId="8" fillId="0" borderId="0" xfId="0" applyNumberFormat="1" applyFont="1"/>
    <xf numFmtId="43" fontId="11" fillId="0" borderId="0" xfId="1" applyFont="1"/>
    <xf numFmtId="43" fontId="3" fillId="0" borderId="2" xfId="1" applyFont="1" applyBorder="1" applyAlignment="1">
      <alignment horizontal="left"/>
    </xf>
    <xf numFmtId="44" fontId="0" fillId="0" borderId="0" xfId="2" applyFont="1"/>
    <xf numFmtId="166" fontId="12" fillId="0" borderId="0" xfId="0" applyNumberFormat="1" applyFont="1"/>
    <xf numFmtId="167" fontId="12" fillId="0" borderId="0" xfId="1" applyNumberFormat="1" applyFont="1"/>
    <xf numFmtId="43" fontId="12" fillId="0" borderId="0" xfId="1" applyFont="1"/>
    <xf numFmtId="165" fontId="4" fillId="0" borderId="1" xfId="0" applyNumberFormat="1" applyFont="1" applyBorder="1" applyAlignment="1">
      <alignment horizontal="right"/>
    </xf>
    <xf numFmtId="165" fontId="13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43" fontId="0" fillId="0" borderId="0" xfId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C6306-F60F-4692-81E3-4251311D2F0A}">
  <sheetPr>
    <pageSetUpPr fitToPage="1"/>
  </sheetPr>
  <dimension ref="A1:H57"/>
  <sheetViews>
    <sheetView tabSelected="1" view="pageLayout" zoomScale="110" zoomScaleNormal="120" zoomScalePageLayoutView="110" workbookViewId="0"/>
  </sheetViews>
  <sheetFormatPr defaultColWidth="8.85546875" defaultRowHeight="12" x14ac:dyDescent="0.2"/>
  <cols>
    <col min="1" max="1" width="13.5703125" style="33" bestFit="1" customWidth="1"/>
    <col min="2" max="2" width="13.42578125" style="33" bestFit="1" customWidth="1"/>
    <col min="3" max="3" width="12.85546875" style="33" bestFit="1" customWidth="1"/>
    <col min="4" max="4" width="15.28515625" style="33" bestFit="1" customWidth="1"/>
    <col min="5" max="5" width="15.7109375" style="33" bestFit="1" customWidth="1"/>
    <col min="6" max="6" width="19.28515625" style="33" customWidth="1"/>
    <col min="7" max="7" width="20.85546875" style="33" customWidth="1"/>
    <col min="8" max="8" width="12.5703125" style="33" customWidth="1"/>
    <col min="9" max="16384" width="8.85546875" style="33"/>
  </cols>
  <sheetData>
    <row r="1" spans="1:8" s="29" customFormat="1" ht="23.45" customHeight="1" x14ac:dyDescent="0.25">
      <c r="A1" s="26" t="s">
        <v>0</v>
      </c>
      <c r="B1" s="27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</row>
    <row r="2" spans="1:8" ht="14.45" customHeight="1" x14ac:dyDescent="0.2">
      <c r="A2" s="30" t="s">
        <v>8</v>
      </c>
      <c r="B2" s="31">
        <v>606663.93999999994</v>
      </c>
      <c r="C2" s="32">
        <v>11980344</v>
      </c>
      <c r="D2" s="32">
        <v>3040064</v>
      </c>
      <c r="E2" s="32">
        <v>1715988</v>
      </c>
      <c r="F2" s="32">
        <v>16736396</v>
      </c>
      <c r="G2" s="32">
        <v>996716</v>
      </c>
      <c r="H2" s="32">
        <v>17733112</v>
      </c>
    </row>
    <row r="3" spans="1:8" ht="14.45" customHeight="1" x14ac:dyDescent="0.2">
      <c r="A3" s="30" t="s">
        <v>9</v>
      </c>
      <c r="B3" s="31">
        <v>915939.46</v>
      </c>
      <c r="C3" s="32">
        <v>44571622</v>
      </c>
      <c r="D3" s="32">
        <v>24695247</v>
      </c>
      <c r="E3" s="32">
        <v>13265948</v>
      </c>
      <c r="F3" s="32">
        <v>82532817</v>
      </c>
      <c r="G3" s="32">
        <v>12220425</v>
      </c>
      <c r="H3" s="32">
        <v>94753242</v>
      </c>
    </row>
    <row r="4" spans="1:8" ht="14.45" customHeight="1" x14ac:dyDescent="0.2">
      <c r="A4" s="30" t="s">
        <v>10</v>
      </c>
      <c r="B4" s="31">
        <v>772605.34</v>
      </c>
      <c r="C4" s="32">
        <v>28481751</v>
      </c>
      <c r="D4" s="32">
        <v>4574435</v>
      </c>
      <c r="E4" s="32">
        <v>2510318</v>
      </c>
      <c r="F4" s="32">
        <v>35566504</v>
      </c>
      <c r="G4" s="32">
        <v>1921548</v>
      </c>
      <c r="H4" s="32">
        <v>37488052</v>
      </c>
    </row>
    <row r="5" spans="1:8" ht="14.45" customHeight="1" x14ac:dyDescent="0.2">
      <c r="A5" s="30" t="s">
        <v>11</v>
      </c>
      <c r="B5" s="31">
        <v>360711.39299999998</v>
      </c>
      <c r="C5" s="32">
        <v>4395223</v>
      </c>
      <c r="D5" s="32">
        <v>3402416</v>
      </c>
      <c r="E5" s="32">
        <v>7134475</v>
      </c>
      <c r="F5" s="32">
        <v>14932114</v>
      </c>
      <c r="G5" s="32">
        <v>5921687</v>
      </c>
      <c r="H5" s="32">
        <v>20853801</v>
      </c>
    </row>
    <row r="6" spans="1:8" ht="14.45" customHeight="1" x14ac:dyDescent="0.2">
      <c r="A6" s="30" t="s">
        <v>12</v>
      </c>
      <c r="B6" s="31">
        <v>1020900.19</v>
      </c>
      <c r="C6" s="32">
        <v>34463193</v>
      </c>
      <c r="D6" s="32">
        <v>23787618</v>
      </c>
      <c r="E6" s="32">
        <v>7064780</v>
      </c>
      <c r="F6" s="32">
        <v>65315591</v>
      </c>
      <c r="G6" s="32">
        <v>2034764</v>
      </c>
      <c r="H6" s="32">
        <v>67350355</v>
      </c>
    </row>
    <row r="7" spans="1:8" ht="14.45" customHeight="1" x14ac:dyDescent="0.2">
      <c r="A7" s="30" t="s">
        <v>13</v>
      </c>
      <c r="B7" s="31">
        <v>667471.23</v>
      </c>
      <c r="C7" s="32">
        <v>12005338</v>
      </c>
      <c r="D7" s="32">
        <v>6463592</v>
      </c>
      <c r="E7" s="32">
        <v>4410666</v>
      </c>
      <c r="F7" s="32">
        <v>22879596</v>
      </c>
      <c r="G7" s="32">
        <v>3690907</v>
      </c>
      <c r="H7" s="32">
        <v>26570503</v>
      </c>
    </row>
    <row r="8" spans="1:8" ht="14.45" customHeight="1" x14ac:dyDescent="0.2">
      <c r="A8" s="30" t="s">
        <v>14</v>
      </c>
      <c r="B8" s="31">
        <v>652014.85</v>
      </c>
      <c r="C8" s="32">
        <v>15990848</v>
      </c>
      <c r="D8" s="32">
        <v>3288780</v>
      </c>
      <c r="E8" s="32">
        <v>2791713</v>
      </c>
      <c r="F8" s="32">
        <v>22071341</v>
      </c>
      <c r="G8" s="32">
        <v>5651215</v>
      </c>
      <c r="H8" s="32">
        <v>27722556</v>
      </c>
    </row>
    <row r="9" spans="1:8" ht="14.45" customHeight="1" x14ac:dyDescent="0.2">
      <c r="A9" s="30" t="s">
        <v>15</v>
      </c>
      <c r="B9" s="31">
        <v>927387.25</v>
      </c>
      <c r="C9" s="32">
        <v>22943351</v>
      </c>
      <c r="D9" s="32">
        <v>416212232</v>
      </c>
      <c r="E9" s="32">
        <v>204470892</v>
      </c>
      <c r="F9" s="32">
        <v>643626475</v>
      </c>
      <c r="G9" s="32">
        <v>11273393</v>
      </c>
      <c r="H9" s="32">
        <v>654899868</v>
      </c>
    </row>
    <row r="10" spans="1:8" ht="14.45" customHeight="1" x14ac:dyDescent="0.2">
      <c r="A10" s="30" t="s">
        <v>16</v>
      </c>
      <c r="B10" s="31">
        <v>1034001.46</v>
      </c>
      <c r="C10" s="32">
        <v>62761597</v>
      </c>
      <c r="D10" s="32">
        <v>666803815</v>
      </c>
      <c r="E10" s="32">
        <v>516777704</v>
      </c>
      <c r="F10" s="32">
        <v>1246343116</v>
      </c>
      <c r="G10" s="32">
        <v>22674287</v>
      </c>
      <c r="H10" s="32">
        <v>1269017403</v>
      </c>
    </row>
    <row r="11" spans="1:8" ht="14.45" customHeight="1" x14ac:dyDescent="0.2">
      <c r="A11" s="30" t="s">
        <v>17</v>
      </c>
      <c r="B11" s="31">
        <v>923987.24</v>
      </c>
      <c r="C11" s="32">
        <v>43254021</v>
      </c>
      <c r="D11" s="32">
        <v>7235326</v>
      </c>
      <c r="E11" s="32">
        <v>4548041</v>
      </c>
      <c r="F11" s="32">
        <v>55037388</v>
      </c>
      <c r="G11" s="32">
        <v>3537422</v>
      </c>
      <c r="H11" s="32">
        <v>58574810</v>
      </c>
    </row>
    <row r="12" spans="1:8" ht="14.45" customHeight="1" x14ac:dyDescent="0.2">
      <c r="A12" s="30" t="s">
        <v>18</v>
      </c>
      <c r="B12" s="31">
        <v>701815.9</v>
      </c>
      <c r="C12" s="32">
        <v>29718131</v>
      </c>
      <c r="D12" s="32">
        <v>7673629</v>
      </c>
      <c r="E12" s="32">
        <v>5317352</v>
      </c>
      <c r="F12" s="32">
        <v>42709112</v>
      </c>
      <c r="G12" s="32">
        <v>2413092</v>
      </c>
      <c r="H12" s="32">
        <v>45122204</v>
      </c>
    </row>
    <row r="13" spans="1:8" ht="14.45" customHeight="1" x14ac:dyDescent="0.2">
      <c r="A13" s="30" t="s">
        <v>19</v>
      </c>
      <c r="B13" s="31">
        <v>780813.71</v>
      </c>
      <c r="C13" s="32">
        <v>19081677</v>
      </c>
      <c r="D13" s="32">
        <v>4108412</v>
      </c>
      <c r="E13" s="32">
        <v>5919099</v>
      </c>
      <c r="F13" s="32">
        <v>29109188</v>
      </c>
      <c r="G13" s="32">
        <v>10341006</v>
      </c>
      <c r="H13" s="32">
        <v>39450194</v>
      </c>
    </row>
    <row r="14" spans="1:8" ht="14.45" customHeight="1" x14ac:dyDescent="0.2">
      <c r="A14" s="30" t="s">
        <v>20</v>
      </c>
      <c r="B14" s="31">
        <v>988185.59</v>
      </c>
      <c r="C14" s="32">
        <v>13599925</v>
      </c>
      <c r="D14" s="32">
        <v>12073795</v>
      </c>
      <c r="E14" s="32">
        <v>17009264</v>
      </c>
      <c r="F14" s="32">
        <v>42682984</v>
      </c>
      <c r="G14" s="32">
        <v>44472187</v>
      </c>
      <c r="H14" s="32">
        <v>87155171</v>
      </c>
    </row>
    <row r="15" spans="1:8" ht="14.45" customHeight="1" x14ac:dyDescent="0.2">
      <c r="A15" s="30" t="s">
        <v>21</v>
      </c>
      <c r="B15" s="31">
        <v>370551.95</v>
      </c>
      <c r="C15" s="32">
        <v>10887114</v>
      </c>
      <c r="D15" s="32">
        <v>2444126</v>
      </c>
      <c r="E15" s="32">
        <v>1696983</v>
      </c>
      <c r="F15" s="32">
        <v>15028223</v>
      </c>
      <c r="G15" s="32">
        <v>1632480</v>
      </c>
      <c r="H15" s="32">
        <v>16660703</v>
      </c>
    </row>
    <row r="16" spans="1:8" ht="14.45" customHeight="1" x14ac:dyDescent="0.2">
      <c r="A16" s="30" t="s">
        <v>22</v>
      </c>
      <c r="B16" s="31">
        <v>927663.34</v>
      </c>
      <c r="C16" s="32">
        <v>27122589</v>
      </c>
      <c r="D16" s="32">
        <v>6246557</v>
      </c>
      <c r="E16" s="32">
        <v>2022368</v>
      </c>
      <c r="F16" s="32">
        <v>35391514</v>
      </c>
      <c r="G16" s="32">
        <v>6380837</v>
      </c>
      <c r="H16" s="32">
        <v>41772351</v>
      </c>
    </row>
    <row r="17" spans="1:8" ht="14.45" customHeight="1" x14ac:dyDescent="0.2">
      <c r="A17" s="30" t="s">
        <v>23</v>
      </c>
      <c r="B17" s="31">
        <v>397918.71999999997</v>
      </c>
      <c r="C17" s="32">
        <v>16452865</v>
      </c>
      <c r="D17" s="32">
        <v>7212846</v>
      </c>
      <c r="E17" s="32">
        <v>4540076</v>
      </c>
      <c r="F17" s="32">
        <v>28205787</v>
      </c>
      <c r="G17" s="32">
        <v>3209868</v>
      </c>
      <c r="H17" s="32">
        <v>31415655</v>
      </c>
    </row>
    <row r="18" spans="1:8" ht="14.45" customHeight="1" x14ac:dyDescent="0.2">
      <c r="A18" s="30" t="s">
        <v>24</v>
      </c>
      <c r="B18" s="31">
        <v>506528.12</v>
      </c>
      <c r="C18" s="32">
        <v>6868861</v>
      </c>
      <c r="D18" s="32">
        <v>4362259</v>
      </c>
      <c r="E18" s="32">
        <v>1462254</v>
      </c>
      <c r="F18" s="32">
        <v>12693374</v>
      </c>
      <c r="G18" s="32">
        <v>2995997</v>
      </c>
      <c r="H18" s="32">
        <v>15689371</v>
      </c>
    </row>
    <row r="19" spans="1:8" ht="14.45" customHeight="1" x14ac:dyDescent="0.2">
      <c r="A19" s="30" t="s">
        <v>25</v>
      </c>
      <c r="B19" s="31">
        <v>838606.97</v>
      </c>
      <c r="C19" s="32">
        <v>41344229</v>
      </c>
      <c r="D19" s="32">
        <v>188747322</v>
      </c>
      <c r="E19" s="32">
        <v>125791138</v>
      </c>
      <c r="F19" s="32">
        <v>355882689</v>
      </c>
      <c r="G19" s="32">
        <v>8720364</v>
      </c>
      <c r="H19" s="32">
        <v>364603053</v>
      </c>
    </row>
    <row r="20" spans="1:8" ht="14.45" customHeight="1" x14ac:dyDescent="0.2">
      <c r="A20" s="30" t="s">
        <v>26</v>
      </c>
      <c r="B20" s="31">
        <v>1012365.12</v>
      </c>
      <c r="C20" s="32">
        <v>18851803</v>
      </c>
      <c r="D20" s="32">
        <v>3987519</v>
      </c>
      <c r="E20" s="32">
        <v>1446507</v>
      </c>
      <c r="F20" s="32">
        <v>24285829</v>
      </c>
      <c r="G20" s="32">
        <v>267742</v>
      </c>
      <c r="H20" s="32">
        <v>24553571</v>
      </c>
    </row>
    <row r="21" spans="1:8" ht="14.45" customHeight="1" x14ac:dyDescent="0.2">
      <c r="A21" s="30" t="s">
        <v>27</v>
      </c>
      <c r="B21" s="31">
        <v>443072.33</v>
      </c>
      <c r="C21" s="32">
        <v>16162041</v>
      </c>
      <c r="D21" s="32">
        <v>2743715</v>
      </c>
      <c r="E21" s="32">
        <v>2844434</v>
      </c>
      <c r="F21" s="32">
        <v>21750190</v>
      </c>
      <c r="G21" s="32">
        <v>1965869</v>
      </c>
      <c r="H21" s="32">
        <v>23716059</v>
      </c>
    </row>
    <row r="22" spans="1:8" ht="14.45" customHeight="1" x14ac:dyDescent="0.2">
      <c r="A22" s="30" t="s">
        <v>28</v>
      </c>
      <c r="B22" s="31">
        <v>704393.62</v>
      </c>
      <c r="C22" s="32">
        <v>16929094</v>
      </c>
      <c r="D22" s="32">
        <v>3337216</v>
      </c>
      <c r="E22" s="32">
        <v>1306570</v>
      </c>
      <c r="F22" s="32">
        <v>21572880</v>
      </c>
      <c r="G22" s="32">
        <v>1110546</v>
      </c>
      <c r="H22" s="32">
        <v>22683426</v>
      </c>
    </row>
    <row r="23" spans="1:8" ht="14.45" customHeight="1" x14ac:dyDescent="0.2">
      <c r="A23" s="30" t="s">
        <v>29</v>
      </c>
      <c r="B23" s="31">
        <v>821747.65</v>
      </c>
      <c r="C23" s="32">
        <v>15058628</v>
      </c>
      <c r="D23" s="32">
        <v>4321270</v>
      </c>
      <c r="E23" s="32">
        <v>1276917</v>
      </c>
      <c r="F23" s="32">
        <v>20656815</v>
      </c>
      <c r="G23" s="32">
        <v>2333066</v>
      </c>
      <c r="H23" s="32">
        <v>22989881</v>
      </c>
    </row>
    <row r="24" spans="1:8" ht="14.45" customHeight="1" x14ac:dyDescent="0.2">
      <c r="A24" s="30" t="s">
        <v>30</v>
      </c>
      <c r="B24" s="31">
        <v>716747.99</v>
      </c>
      <c r="C24" s="32">
        <v>36873701</v>
      </c>
      <c r="D24" s="32">
        <v>5090449</v>
      </c>
      <c r="E24" s="32">
        <v>2442007</v>
      </c>
      <c r="F24" s="32">
        <v>44406157</v>
      </c>
      <c r="G24" s="32">
        <v>1002396</v>
      </c>
      <c r="H24" s="32">
        <v>45408553</v>
      </c>
    </row>
    <row r="25" spans="1:8" ht="14.45" customHeight="1" x14ac:dyDescent="0.2">
      <c r="A25" s="30" t="s">
        <v>31</v>
      </c>
      <c r="B25" s="31">
        <v>612153.68999999994</v>
      </c>
      <c r="C25" s="32">
        <v>14517227</v>
      </c>
      <c r="D25" s="32">
        <v>2259662</v>
      </c>
      <c r="E25" s="32">
        <v>924692</v>
      </c>
      <c r="F25" s="32">
        <v>17701581</v>
      </c>
      <c r="G25" s="32">
        <v>391727</v>
      </c>
      <c r="H25" s="32">
        <v>18093308</v>
      </c>
    </row>
    <row r="26" spans="1:8" ht="14.45" customHeight="1" x14ac:dyDescent="0.2">
      <c r="A26" s="30" t="s">
        <v>32</v>
      </c>
      <c r="B26" s="31">
        <v>1126200.45</v>
      </c>
      <c r="C26" s="32">
        <v>29548336</v>
      </c>
      <c r="D26" s="32">
        <v>8520330</v>
      </c>
      <c r="E26" s="32">
        <v>3992050</v>
      </c>
      <c r="F26" s="32">
        <v>42060716</v>
      </c>
      <c r="G26" s="32">
        <v>8001003</v>
      </c>
      <c r="H26" s="32">
        <v>50061719</v>
      </c>
    </row>
    <row r="27" spans="1:8" ht="14.45" customHeight="1" x14ac:dyDescent="0.2">
      <c r="A27" s="30" t="s">
        <v>33</v>
      </c>
      <c r="B27" s="31">
        <v>599978.03</v>
      </c>
      <c r="C27" s="32">
        <v>16940749</v>
      </c>
      <c r="D27" s="32">
        <v>3608453</v>
      </c>
      <c r="E27" s="32">
        <v>1371480</v>
      </c>
      <c r="F27" s="32">
        <v>21920682</v>
      </c>
      <c r="G27" s="32">
        <v>1760311</v>
      </c>
      <c r="H27" s="32">
        <v>23680993</v>
      </c>
    </row>
    <row r="28" spans="1:8" ht="14.45" customHeight="1" x14ac:dyDescent="0.2">
      <c r="A28" s="30" t="s">
        <v>34</v>
      </c>
      <c r="B28" s="31">
        <v>1047218.72</v>
      </c>
      <c r="C28" s="32">
        <v>15220706</v>
      </c>
      <c r="D28" s="32">
        <v>37108641</v>
      </c>
      <c r="E28" s="32">
        <v>119822335</v>
      </c>
      <c r="F28" s="32">
        <v>172151682</v>
      </c>
      <c r="G28" s="32">
        <v>177462490</v>
      </c>
      <c r="H28" s="32">
        <v>349614172</v>
      </c>
    </row>
    <row r="29" spans="1:8" ht="14.45" customHeight="1" x14ac:dyDescent="0.2">
      <c r="A29" s="30" t="s">
        <v>35</v>
      </c>
      <c r="B29" s="31">
        <v>1134948.06</v>
      </c>
      <c r="C29" s="32">
        <v>43549902</v>
      </c>
      <c r="D29" s="32">
        <v>33677275</v>
      </c>
      <c r="E29" s="32">
        <v>8944255</v>
      </c>
      <c r="F29" s="32">
        <v>86171432</v>
      </c>
      <c r="G29" s="32">
        <v>2672787</v>
      </c>
      <c r="H29" s="32">
        <v>88844219</v>
      </c>
    </row>
    <row r="30" spans="1:8" ht="14.45" customHeight="1" x14ac:dyDescent="0.2">
      <c r="A30" s="30" t="s">
        <v>36</v>
      </c>
      <c r="B30" s="31">
        <v>571521</v>
      </c>
      <c r="C30" s="32">
        <v>12929463</v>
      </c>
      <c r="D30" s="32">
        <v>29761875</v>
      </c>
      <c r="E30" s="32">
        <v>7618738</v>
      </c>
      <c r="F30" s="32">
        <v>50310076</v>
      </c>
      <c r="G30" s="32">
        <v>4037628</v>
      </c>
      <c r="H30" s="32">
        <v>54347704</v>
      </c>
    </row>
    <row r="31" spans="1:8" ht="14.45" customHeight="1" x14ac:dyDescent="0.2">
      <c r="A31" s="30" t="s">
        <v>37</v>
      </c>
      <c r="B31" s="31">
        <v>1159719.845</v>
      </c>
      <c r="C31" s="32">
        <v>21367832</v>
      </c>
      <c r="D31" s="32">
        <v>120611556</v>
      </c>
      <c r="E31" s="32">
        <v>59337174</v>
      </c>
      <c r="F31" s="32">
        <v>201316562</v>
      </c>
      <c r="G31" s="32">
        <v>19906675</v>
      </c>
      <c r="H31" s="32">
        <v>221223237</v>
      </c>
    </row>
    <row r="32" spans="1:8" ht="14.45" customHeight="1" x14ac:dyDescent="0.2">
      <c r="A32" s="30" t="s">
        <v>38</v>
      </c>
      <c r="B32" s="31">
        <v>1063304.8999999999</v>
      </c>
      <c r="C32" s="32">
        <v>25056478</v>
      </c>
      <c r="D32" s="32">
        <v>21550602</v>
      </c>
      <c r="E32" s="32">
        <v>41485239</v>
      </c>
      <c r="F32" s="32">
        <v>88092319</v>
      </c>
      <c r="G32" s="32">
        <v>78746686</v>
      </c>
      <c r="H32" s="32">
        <v>166839005</v>
      </c>
    </row>
    <row r="33" spans="1:8" ht="14.45" customHeight="1" x14ac:dyDescent="0.2">
      <c r="A33" s="30" t="s">
        <v>39</v>
      </c>
      <c r="B33" s="31">
        <v>613450.99</v>
      </c>
      <c r="C33" s="32">
        <v>20156024</v>
      </c>
      <c r="D33" s="32">
        <v>3543541</v>
      </c>
      <c r="E33" s="32">
        <v>1384733</v>
      </c>
      <c r="F33" s="32">
        <v>25084298</v>
      </c>
      <c r="G33" s="32">
        <v>3911299</v>
      </c>
      <c r="H33" s="32">
        <v>28995597</v>
      </c>
    </row>
    <row r="34" spans="1:8" ht="14.45" customHeight="1" x14ac:dyDescent="0.2">
      <c r="A34" s="30" t="s">
        <v>40</v>
      </c>
      <c r="B34" s="31">
        <v>449686.38</v>
      </c>
      <c r="C34" s="32">
        <v>9172521</v>
      </c>
      <c r="D34" s="32">
        <v>4361618</v>
      </c>
      <c r="E34" s="32">
        <v>1277990</v>
      </c>
      <c r="F34" s="32">
        <v>14812129</v>
      </c>
      <c r="G34" s="32">
        <v>1589557</v>
      </c>
      <c r="H34" s="32">
        <v>16401686</v>
      </c>
    </row>
    <row r="35" spans="1:8" ht="14.45" customHeight="1" x14ac:dyDescent="0.2">
      <c r="A35" s="30" t="s">
        <v>41</v>
      </c>
      <c r="B35" s="31">
        <v>674881.69</v>
      </c>
      <c r="C35" s="32">
        <v>43940421</v>
      </c>
      <c r="D35" s="32">
        <v>10009878</v>
      </c>
      <c r="E35" s="32">
        <v>7964946</v>
      </c>
      <c r="F35" s="32">
        <v>61915245</v>
      </c>
      <c r="G35" s="32">
        <v>9774146</v>
      </c>
      <c r="H35" s="32">
        <v>71689391</v>
      </c>
    </row>
    <row r="36" spans="1:8" ht="14.45" customHeight="1" x14ac:dyDescent="0.2">
      <c r="A36" s="30" t="s">
        <v>42</v>
      </c>
      <c r="B36" s="31">
        <v>637219.30000000005</v>
      </c>
      <c r="C36" s="32">
        <v>20202935</v>
      </c>
      <c r="D36" s="32">
        <v>7805649</v>
      </c>
      <c r="E36" s="32">
        <v>3933853</v>
      </c>
      <c r="F36" s="32">
        <v>31942437</v>
      </c>
      <c r="G36" s="32">
        <v>3844818</v>
      </c>
      <c r="H36" s="32">
        <v>35787255</v>
      </c>
    </row>
    <row r="37" spans="1:8" ht="14.45" customHeight="1" x14ac:dyDescent="0.2">
      <c r="A37" s="30" t="s">
        <v>43</v>
      </c>
      <c r="B37" s="31">
        <v>723395.92</v>
      </c>
      <c r="C37" s="32">
        <v>25506770</v>
      </c>
      <c r="D37" s="32">
        <v>28593666</v>
      </c>
      <c r="E37" s="32">
        <v>13739263</v>
      </c>
      <c r="F37" s="32">
        <v>67839699</v>
      </c>
      <c r="G37" s="32">
        <v>3025860</v>
      </c>
      <c r="H37" s="32">
        <v>70865559</v>
      </c>
    </row>
    <row r="38" spans="1:8" ht="14.45" customHeight="1" x14ac:dyDescent="0.2">
      <c r="A38" s="30" t="s">
        <v>44</v>
      </c>
      <c r="B38" s="31">
        <v>487231.68</v>
      </c>
      <c r="C38" s="32">
        <v>22330565</v>
      </c>
      <c r="D38" s="32">
        <v>10740329</v>
      </c>
      <c r="E38" s="32">
        <v>4838527</v>
      </c>
      <c r="F38" s="32">
        <v>37909421</v>
      </c>
      <c r="G38" s="32">
        <v>4836264</v>
      </c>
      <c r="H38" s="32">
        <v>42745685</v>
      </c>
    </row>
    <row r="39" spans="1:8" ht="14.45" customHeight="1" x14ac:dyDescent="0.2">
      <c r="A39" s="30" t="s">
        <v>45</v>
      </c>
      <c r="B39" s="31">
        <v>534580.6</v>
      </c>
      <c r="C39" s="32">
        <v>21115287</v>
      </c>
      <c r="D39" s="32">
        <v>3996467</v>
      </c>
      <c r="E39" s="32">
        <v>1342553</v>
      </c>
      <c r="F39" s="32">
        <v>26454307</v>
      </c>
      <c r="G39" s="32">
        <v>1243950</v>
      </c>
      <c r="H39" s="32">
        <v>27698257</v>
      </c>
    </row>
    <row r="40" spans="1:8" ht="14.45" customHeight="1" x14ac:dyDescent="0.2">
      <c r="A40" s="30" t="s">
        <v>46</v>
      </c>
      <c r="B40" s="31">
        <v>853674.18</v>
      </c>
      <c r="C40" s="32">
        <v>52109770</v>
      </c>
      <c r="D40" s="32">
        <v>38996867</v>
      </c>
      <c r="E40" s="32">
        <v>19188843</v>
      </c>
      <c r="F40" s="32">
        <v>110295480</v>
      </c>
      <c r="G40" s="32">
        <v>5849107</v>
      </c>
      <c r="H40" s="32">
        <v>116144587</v>
      </c>
    </row>
    <row r="41" spans="1:8" ht="14.45" customHeight="1" x14ac:dyDescent="0.2">
      <c r="A41" s="30" t="s">
        <v>47</v>
      </c>
      <c r="B41" s="31">
        <v>480870.34</v>
      </c>
      <c r="C41" s="32">
        <v>16090207</v>
      </c>
      <c r="D41" s="32">
        <v>5107872</v>
      </c>
      <c r="E41" s="32">
        <v>1863384</v>
      </c>
      <c r="F41" s="32">
        <v>23061463</v>
      </c>
      <c r="G41" s="32">
        <v>295767</v>
      </c>
      <c r="H41" s="32">
        <v>23357230</v>
      </c>
    </row>
    <row r="42" spans="1:8" ht="14.45" customHeight="1" x14ac:dyDescent="0.2">
      <c r="A42" s="30" t="s">
        <v>48</v>
      </c>
      <c r="B42" s="31">
        <v>520512</v>
      </c>
      <c r="C42" s="32">
        <v>26705172</v>
      </c>
      <c r="D42" s="32">
        <v>6244392</v>
      </c>
      <c r="E42" s="32">
        <v>4446495</v>
      </c>
      <c r="F42" s="32">
        <v>37396059</v>
      </c>
      <c r="G42" s="32">
        <v>3645585</v>
      </c>
      <c r="H42" s="32">
        <v>41041644</v>
      </c>
    </row>
    <row r="43" spans="1:8" ht="14.45" customHeight="1" x14ac:dyDescent="0.2">
      <c r="A43" s="30" t="s">
        <v>49</v>
      </c>
      <c r="B43" s="31">
        <v>550692.47</v>
      </c>
      <c r="C43" s="32">
        <v>14279665</v>
      </c>
      <c r="D43" s="32">
        <v>1276039</v>
      </c>
      <c r="E43" s="32">
        <v>516409</v>
      </c>
      <c r="F43" s="32">
        <v>16072113</v>
      </c>
      <c r="G43" s="32">
        <v>411515</v>
      </c>
      <c r="H43" s="32">
        <v>16483628</v>
      </c>
    </row>
    <row r="44" spans="1:8" ht="14.45" customHeight="1" x14ac:dyDescent="0.2">
      <c r="A44" s="30" t="s">
        <v>50</v>
      </c>
      <c r="B44" s="31">
        <v>377776.92</v>
      </c>
      <c r="C44" s="32">
        <v>6471874</v>
      </c>
      <c r="D44" s="32">
        <v>396687</v>
      </c>
      <c r="E44" s="32">
        <v>223750</v>
      </c>
      <c r="F44" s="32">
        <v>7092311</v>
      </c>
      <c r="G44" s="32">
        <v>16482</v>
      </c>
      <c r="H44" s="32">
        <v>7108793</v>
      </c>
    </row>
    <row r="45" spans="1:8" ht="14.45" customHeight="1" x14ac:dyDescent="0.2">
      <c r="A45" s="30" t="s">
        <v>51</v>
      </c>
      <c r="B45" s="31">
        <v>611179.09299999999</v>
      </c>
      <c r="C45" s="32">
        <v>10581438</v>
      </c>
      <c r="D45" s="32">
        <v>226443</v>
      </c>
      <c r="E45" s="32">
        <v>268816</v>
      </c>
      <c r="F45" s="32">
        <v>11076697</v>
      </c>
      <c r="G45" s="32">
        <v>822175</v>
      </c>
      <c r="H45" s="32">
        <v>11898872</v>
      </c>
    </row>
    <row r="46" spans="1:8" ht="14.45" customHeight="1" x14ac:dyDescent="0.2">
      <c r="A46" s="30" t="s">
        <v>52</v>
      </c>
      <c r="B46" s="31">
        <v>807824.63</v>
      </c>
      <c r="C46" s="32">
        <v>18588230</v>
      </c>
      <c r="D46" s="32">
        <v>100789931</v>
      </c>
      <c r="E46" s="32">
        <v>85052110</v>
      </c>
      <c r="F46" s="32">
        <v>204430271</v>
      </c>
      <c r="G46" s="32">
        <v>10119443</v>
      </c>
      <c r="H46" s="32">
        <v>214549714</v>
      </c>
    </row>
    <row r="47" spans="1:8" ht="14.45" customHeight="1" x14ac:dyDescent="0.2">
      <c r="A47" s="30" t="s">
        <v>53</v>
      </c>
      <c r="B47" s="31">
        <v>445534.8</v>
      </c>
      <c r="C47" s="32">
        <v>23915267</v>
      </c>
      <c r="D47" s="32">
        <v>3974159</v>
      </c>
      <c r="E47" s="32">
        <v>1806157</v>
      </c>
      <c r="F47" s="32">
        <v>29695583</v>
      </c>
      <c r="G47" s="32">
        <v>4079253</v>
      </c>
      <c r="H47" s="32">
        <v>33774836</v>
      </c>
    </row>
    <row r="48" spans="1:8" ht="14.45" customHeight="1" x14ac:dyDescent="0.2">
      <c r="A48" s="30" t="s">
        <v>54</v>
      </c>
      <c r="B48" s="31">
        <v>1346097.94</v>
      </c>
      <c r="C48" s="32">
        <v>53074326</v>
      </c>
      <c r="D48" s="32">
        <v>53747642</v>
      </c>
      <c r="E48" s="32">
        <v>26105264</v>
      </c>
      <c r="F48" s="32">
        <v>132927232</v>
      </c>
      <c r="G48" s="32">
        <v>8323796</v>
      </c>
      <c r="H48" s="32">
        <v>141251028</v>
      </c>
    </row>
    <row r="49" spans="1:8" ht="14.45" customHeight="1" x14ac:dyDescent="0.2">
      <c r="A49" s="30" t="s">
        <v>55</v>
      </c>
      <c r="B49" s="31">
        <v>641406.88</v>
      </c>
      <c r="C49" s="32">
        <v>26487901</v>
      </c>
      <c r="D49" s="32">
        <v>2647242</v>
      </c>
      <c r="E49" s="32">
        <v>1548324</v>
      </c>
      <c r="F49" s="32">
        <v>30683467</v>
      </c>
      <c r="G49" s="32">
        <v>216206</v>
      </c>
      <c r="H49" s="32">
        <v>30899673</v>
      </c>
    </row>
    <row r="50" spans="1:8" ht="14.45" customHeight="1" x14ac:dyDescent="0.2">
      <c r="A50" s="30" t="s">
        <v>56</v>
      </c>
      <c r="B50" s="31">
        <v>531621.05000000005</v>
      </c>
      <c r="C50" s="32">
        <v>36362578</v>
      </c>
      <c r="D50" s="32">
        <v>16352293</v>
      </c>
      <c r="E50" s="32">
        <v>12550012</v>
      </c>
      <c r="F50" s="32">
        <v>65264883</v>
      </c>
      <c r="G50" s="32">
        <v>2161800</v>
      </c>
      <c r="H50" s="32">
        <v>67426683</v>
      </c>
    </row>
    <row r="51" spans="1:8" ht="14.45" customHeight="1" x14ac:dyDescent="0.2">
      <c r="A51" s="30" t="s">
        <v>57</v>
      </c>
      <c r="B51" s="31">
        <v>785102.42</v>
      </c>
      <c r="C51" s="32">
        <v>38883993</v>
      </c>
      <c r="D51" s="32">
        <v>15432595</v>
      </c>
      <c r="E51" s="32">
        <v>5669802</v>
      </c>
      <c r="F51" s="32">
        <v>59986390</v>
      </c>
      <c r="G51" s="32">
        <v>3348095</v>
      </c>
      <c r="H51" s="32">
        <v>63334485</v>
      </c>
    </row>
    <row r="52" spans="1:8" ht="14.45" customHeight="1" x14ac:dyDescent="0.2">
      <c r="A52" s="30" t="s">
        <v>58</v>
      </c>
      <c r="B52" s="31">
        <v>1210641.5279999999</v>
      </c>
      <c r="C52" s="32">
        <v>36719267</v>
      </c>
      <c r="D52" s="32">
        <v>191299453</v>
      </c>
      <c r="E52" s="32">
        <v>116459901</v>
      </c>
      <c r="F52" s="32">
        <v>344478621</v>
      </c>
      <c r="G52" s="32">
        <v>17578807</v>
      </c>
      <c r="H52" s="32">
        <v>362057428</v>
      </c>
    </row>
    <row r="53" spans="1:8" ht="14.45" customHeight="1" x14ac:dyDescent="0.2">
      <c r="A53" s="30" t="s">
        <v>59</v>
      </c>
      <c r="B53" s="31">
        <v>781570.17</v>
      </c>
      <c r="C53" s="32">
        <v>32741308</v>
      </c>
      <c r="D53" s="32">
        <v>5810393</v>
      </c>
      <c r="E53" s="32">
        <v>3868666</v>
      </c>
      <c r="F53" s="32">
        <v>42420367</v>
      </c>
      <c r="G53" s="32">
        <v>4143770</v>
      </c>
      <c r="H53" s="32">
        <v>46564137</v>
      </c>
    </row>
    <row r="54" spans="1:8" ht="14.45" customHeight="1" x14ac:dyDescent="0.2">
      <c r="A54" s="30" t="s">
        <v>60</v>
      </c>
      <c r="B54" s="31">
        <v>1204060.8529999999</v>
      </c>
      <c r="C54" s="32">
        <v>29135184</v>
      </c>
      <c r="D54" s="32">
        <v>113998616</v>
      </c>
      <c r="E54" s="32">
        <v>153308838</v>
      </c>
      <c r="F54" s="32">
        <v>296442638</v>
      </c>
      <c r="G54" s="32">
        <v>119279318</v>
      </c>
      <c r="H54" s="32">
        <v>415721956</v>
      </c>
    </row>
    <row r="55" spans="1:8" s="37" customFormat="1" ht="14.45" customHeight="1" x14ac:dyDescent="0.2">
      <c r="A55" s="34" t="s">
        <v>269</v>
      </c>
      <c r="B55" s="35">
        <v>39676149.891999997</v>
      </c>
      <c r="C55" s="36">
        <v>1313499342</v>
      </c>
      <c r="D55" s="36">
        <v>2294302806</v>
      </c>
      <c r="E55" s="36">
        <v>1648620093</v>
      </c>
      <c r="F55" s="36">
        <v>5256422241</v>
      </c>
      <c r="G55" s="36">
        <v>658264134</v>
      </c>
      <c r="H55" s="36">
        <v>5914686375</v>
      </c>
    </row>
    <row r="56" spans="1:8" ht="14.45" customHeight="1" x14ac:dyDescent="0.2"/>
    <row r="57" spans="1:8" ht="14.45" customHeight="1" x14ac:dyDescent="0.2"/>
  </sheetData>
  <pageMargins left="0.69791666666666663" right="0.25" top="0.88541666666666663" bottom="0.75" header="0.3" footer="0.3"/>
  <pageSetup fitToHeight="0" orientation="landscape" r:id="rId1"/>
  <headerFooter>
    <oddHeader>&amp;L&amp;"Arial,Bold"&amp;10North Dakota Office of State Tax Commissioner
Taxable Valuation of Property Subject to the General Property Tax - 2023
&amp;"Arial,Italic"Source: Abstract of Tax List File by County Auditor - TABLE 1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8C41B-3196-4FFD-B38F-E8B65BA14EF3}">
  <dimension ref="A1:P11"/>
  <sheetViews>
    <sheetView view="pageLayout" zoomScaleNormal="100" workbookViewId="0"/>
  </sheetViews>
  <sheetFormatPr defaultColWidth="8.85546875" defaultRowHeight="15" x14ac:dyDescent="0.25"/>
  <cols>
    <col min="1" max="1" width="4.42578125" style="1" bestFit="1" customWidth="1"/>
    <col min="2" max="3" width="10.140625" style="1" bestFit="1" customWidth="1"/>
    <col min="4" max="4" width="11.85546875" style="1" bestFit="1" customWidth="1"/>
    <col min="5" max="5" width="11" style="1" bestFit="1" customWidth="1"/>
    <col min="6" max="6" width="15.42578125" style="1" bestFit="1" customWidth="1"/>
    <col min="7" max="7" width="19.140625" style="1" bestFit="1" customWidth="1"/>
    <col min="8" max="8" width="13.140625" style="1" bestFit="1" customWidth="1"/>
    <col min="9" max="9" width="11.85546875" style="1" bestFit="1" customWidth="1"/>
    <col min="10" max="10" width="11" style="1" bestFit="1" customWidth="1"/>
    <col min="11" max="11" width="24.28515625" style="1" bestFit="1" customWidth="1"/>
    <col min="12" max="12" width="14.7109375" style="1" bestFit="1" customWidth="1"/>
    <col min="13" max="13" width="24.28515625" style="1" bestFit="1" customWidth="1"/>
    <col min="14" max="14" width="23" style="1" bestFit="1" customWidth="1"/>
    <col min="15" max="15" width="22.140625" style="1" bestFit="1" customWidth="1"/>
    <col min="16" max="16" width="18.140625" style="1" bestFit="1" customWidth="1"/>
    <col min="17" max="16384" width="8.85546875" style="1"/>
  </cols>
  <sheetData>
    <row r="1" spans="1:16" s="18" customFormat="1" x14ac:dyDescent="0.25">
      <c r="A1" s="23" t="s">
        <v>379</v>
      </c>
      <c r="B1" s="25" t="s">
        <v>135</v>
      </c>
      <c r="C1" s="25" t="s">
        <v>267</v>
      </c>
      <c r="D1" s="25" t="s">
        <v>0</v>
      </c>
      <c r="E1" s="25" t="s">
        <v>259</v>
      </c>
      <c r="F1" s="25" t="s">
        <v>380</v>
      </c>
      <c r="G1" s="25" t="s">
        <v>381</v>
      </c>
      <c r="H1" s="25" t="s">
        <v>382</v>
      </c>
      <c r="I1" s="25" t="s">
        <v>383</v>
      </c>
      <c r="J1" s="25" t="s">
        <v>258</v>
      </c>
      <c r="K1" s="25" t="s">
        <v>384</v>
      </c>
      <c r="L1" s="25" t="s">
        <v>385</v>
      </c>
      <c r="M1" s="25" t="s">
        <v>386</v>
      </c>
      <c r="N1" s="25" t="s">
        <v>387</v>
      </c>
      <c r="O1" s="25" t="s">
        <v>388</v>
      </c>
      <c r="P1" s="25" t="s">
        <v>79</v>
      </c>
    </row>
    <row r="2" spans="1:16" x14ac:dyDescent="0.25">
      <c r="A2" s="17" t="s">
        <v>399</v>
      </c>
      <c r="B2" s="3">
        <v>3753201.65</v>
      </c>
      <c r="C2" s="3">
        <v>2816203.25</v>
      </c>
      <c r="D2" s="3">
        <v>295214282.57999998</v>
      </c>
      <c r="E2" s="3">
        <v>24750869.809999999</v>
      </c>
      <c r="F2" s="3">
        <v>10410437.800000001</v>
      </c>
      <c r="G2" s="3">
        <v>9819967.5199999996</v>
      </c>
      <c r="H2" s="3">
        <v>361397032.57999998</v>
      </c>
      <c r="I2" s="3">
        <v>129052849.56</v>
      </c>
      <c r="J2" s="3">
        <v>51543136.969999999</v>
      </c>
      <c r="K2" s="3">
        <v>505261.34</v>
      </c>
      <c r="L2" s="3">
        <v>3344623.65</v>
      </c>
      <c r="M2" s="3">
        <v>2728170.85</v>
      </c>
      <c r="N2" s="3">
        <v>146497.60999999999</v>
      </c>
      <c r="O2" s="3">
        <v>895482535.16999996</v>
      </c>
      <c r="P2" s="3">
        <v>109621080.34999999</v>
      </c>
    </row>
    <row r="3" spans="1:16" x14ac:dyDescent="0.25">
      <c r="A3" s="17" t="s">
        <v>400</v>
      </c>
      <c r="B3" s="3">
        <v>4242142.71</v>
      </c>
      <c r="C3" s="3">
        <v>3160120.4983000001</v>
      </c>
      <c r="D3" s="3">
        <v>311228756.39289999</v>
      </c>
      <c r="E3" s="3">
        <v>26947941.246599998</v>
      </c>
      <c r="F3" s="3">
        <v>14871789.942</v>
      </c>
      <c r="G3" s="3">
        <v>11106833.390000001</v>
      </c>
      <c r="H3" s="3">
        <v>403458824.40490001</v>
      </c>
      <c r="I3" s="3">
        <v>138771834.46540001</v>
      </c>
      <c r="J3" s="3">
        <v>56374623.505199999</v>
      </c>
      <c r="K3" s="3">
        <v>595995.11600000004</v>
      </c>
      <c r="L3" s="3">
        <v>4038782.5797000001</v>
      </c>
      <c r="M3" s="3">
        <v>3303519.2190999999</v>
      </c>
      <c r="N3" s="3">
        <v>13524.53</v>
      </c>
      <c r="O3" s="3">
        <v>978114688</v>
      </c>
      <c r="P3" s="3">
        <v>118031259.42</v>
      </c>
    </row>
    <row r="4" spans="1:16" x14ac:dyDescent="0.25">
      <c r="A4" s="17" t="s">
        <v>401</v>
      </c>
      <c r="B4" s="3">
        <v>4551645.2309999997</v>
      </c>
      <c r="C4" s="3">
        <v>3406746.33</v>
      </c>
      <c r="D4" s="3">
        <v>327374119.78100002</v>
      </c>
      <c r="E4" s="3">
        <v>28117879.850000001</v>
      </c>
      <c r="F4" s="3">
        <v>12688675.867000001</v>
      </c>
      <c r="G4" s="3">
        <v>13550583.48</v>
      </c>
      <c r="H4" s="3">
        <v>438439792.9598</v>
      </c>
      <c r="I4" s="3">
        <v>147501164.0079</v>
      </c>
      <c r="J4" s="3">
        <v>60634611.551299997</v>
      </c>
      <c r="K4" s="3">
        <v>640157.12100000004</v>
      </c>
      <c r="L4" s="3">
        <v>4598845.2309999997</v>
      </c>
      <c r="M4" s="3">
        <v>3872685.79</v>
      </c>
      <c r="N4" s="3">
        <v>13764.65</v>
      </c>
      <c r="O4" s="3">
        <v>1045390671.85</v>
      </c>
      <c r="P4" s="3">
        <v>132533590.48</v>
      </c>
    </row>
    <row r="5" spans="1:16" x14ac:dyDescent="0.25">
      <c r="A5" s="17" t="s">
        <v>402</v>
      </c>
      <c r="B5" s="3">
        <v>4772492.1550000003</v>
      </c>
      <c r="C5" s="3">
        <v>3589477.12</v>
      </c>
      <c r="D5" s="3">
        <v>295455949.21200001</v>
      </c>
      <c r="E5" s="3">
        <v>29363525.440000001</v>
      </c>
      <c r="F5" s="3">
        <v>13601346.7596</v>
      </c>
      <c r="G5" s="3">
        <v>11667011.789999999</v>
      </c>
      <c r="H5" s="3">
        <v>465348443.3362</v>
      </c>
      <c r="I5" s="3">
        <v>160076695.76190001</v>
      </c>
      <c r="J5" s="3">
        <v>64028425.945299998</v>
      </c>
      <c r="K5" s="3">
        <v>662150.68500000006</v>
      </c>
      <c r="L5" s="3">
        <v>4942808.8949999996</v>
      </c>
      <c r="M5" s="3">
        <v>4275275.0199999996</v>
      </c>
      <c r="N5" s="3">
        <v>14214.27</v>
      </c>
      <c r="O5" s="3">
        <v>1057797816.39</v>
      </c>
      <c r="P5" s="3">
        <v>140946639.22</v>
      </c>
    </row>
    <row r="6" spans="1:16" x14ac:dyDescent="0.25">
      <c r="A6" s="17" t="s">
        <v>403</v>
      </c>
      <c r="B6" s="3">
        <v>4907934.5159999998</v>
      </c>
      <c r="C6" s="3">
        <v>3695462.76</v>
      </c>
      <c r="D6" s="3">
        <v>302191249.79650003</v>
      </c>
      <c r="E6" s="3">
        <v>29843916.43</v>
      </c>
      <c r="F6" s="3">
        <v>14539458.4133</v>
      </c>
      <c r="G6" s="3">
        <v>11867712.390000001</v>
      </c>
      <c r="H6" s="3">
        <v>491875263.24010003</v>
      </c>
      <c r="I6" s="3">
        <v>170414677.76159999</v>
      </c>
      <c r="J6" s="3">
        <v>66318486.790600002</v>
      </c>
      <c r="K6" s="3">
        <v>673835.67599999998</v>
      </c>
      <c r="L6" s="3">
        <v>5121027.5259999996</v>
      </c>
      <c r="M6" s="3">
        <v>5255097.1399999997</v>
      </c>
      <c r="N6" s="3">
        <v>14309.21</v>
      </c>
      <c r="O6" s="3">
        <v>1106718431.6500001</v>
      </c>
      <c r="P6" s="3">
        <v>147449259.53999999</v>
      </c>
    </row>
    <row r="7" spans="1:16" x14ac:dyDescent="0.25">
      <c r="A7" s="17" t="s">
        <v>404</v>
      </c>
      <c r="B7" s="3">
        <v>5117807.5609999998</v>
      </c>
      <c r="C7" s="3">
        <v>3872476.01</v>
      </c>
      <c r="D7" s="3">
        <v>312747949.76340002</v>
      </c>
      <c r="E7" s="3">
        <v>31663612.449999999</v>
      </c>
      <c r="F7" s="3">
        <v>14806473.580499999</v>
      </c>
      <c r="G7" s="3">
        <v>10162852.82</v>
      </c>
      <c r="H7" s="3">
        <v>523190295.09429997</v>
      </c>
      <c r="I7" s="3">
        <v>176988078.90329999</v>
      </c>
      <c r="J7" s="3">
        <v>71021576.105499998</v>
      </c>
      <c r="K7" s="3">
        <v>690909.69099999999</v>
      </c>
      <c r="L7" s="3">
        <v>5491450.5410000002</v>
      </c>
      <c r="M7" s="3">
        <v>5701057.0199999996</v>
      </c>
      <c r="N7" s="3">
        <v>14383.93</v>
      </c>
      <c r="O7" s="3">
        <v>1161468923.47</v>
      </c>
      <c r="P7" s="3">
        <v>149012942.30000001</v>
      </c>
    </row>
    <row r="8" spans="1:16" x14ac:dyDescent="0.25">
      <c r="A8" s="17" t="s">
        <v>405</v>
      </c>
      <c r="B8" s="3">
        <v>5350721.5470000003</v>
      </c>
      <c r="C8" s="3">
        <v>4063380.5</v>
      </c>
      <c r="D8" s="3">
        <v>322679565.93330002</v>
      </c>
      <c r="E8" s="3">
        <v>32659664.050000001</v>
      </c>
      <c r="F8" s="3">
        <v>15383738.9301</v>
      </c>
      <c r="G8" s="3">
        <v>11053388.73</v>
      </c>
      <c r="H8" s="3">
        <v>548625050.85249996</v>
      </c>
      <c r="I8" s="3">
        <v>186341125.4655</v>
      </c>
      <c r="J8" s="3">
        <v>73494952.345100001</v>
      </c>
      <c r="K8" s="3">
        <v>715493.40700000001</v>
      </c>
      <c r="L8" s="3">
        <v>5883558.3197999997</v>
      </c>
      <c r="M8" s="3">
        <v>5977635.2198999999</v>
      </c>
      <c r="N8" s="3">
        <v>13900.48</v>
      </c>
      <c r="O8" s="3">
        <v>1212242175.78</v>
      </c>
      <c r="P8" s="3">
        <v>153194176.15000001</v>
      </c>
    </row>
    <row r="9" spans="1:16" x14ac:dyDescent="0.25">
      <c r="A9" s="17" t="s">
        <v>406</v>
      </c>
      <c r="B9" s="3">
        <v>5485202.5089999996</v>
      </c>
      <c r="C9" s="3">
        <v>4166749.57</v>
      </c>
      <c r="D9" s="3">
        <v>328962695.1006</v>
      </c>
      <c r="E9" s="3">
        <v>33200052.59</v>
      </c>
      <c r="F9" s="3">
        <v>16096688.2623</v>
      </c>
      <c r="G9" s="3">
        <v>9649047.2400000002</v>
      </c>
      <c r="H9" s="3">
        <v>574560403.02450001</v>
      </c>
      <c r="I9" s="3">
        <v>197478426.37560001</v>
      </c>
      <c r="J9" s="3">
        <v>80234250.173199996</v>
      </c>
      <c r="K9" s="3">
        <v>2550.25</v>
      </c>
      <c r="L9" s="3">
        <v>6195118.4382999996</v>
      </c>
      <c r="M9" s="3">
        <v>6838828.5866</v>
      </c>
      <c r="N9" s="3">
        <v>13813.84</v>
      </c>
      <c r="O9" s="3">
        <v>1262883825.96</v>
      </c>
      <c r="P9" s="3">
        <v>146713772.46000001</v>
      </c>
    </row>
    <row r="10" spans="1:16" x14ac:dyDescent="0.25">
      <c r="A10" s="17" t="s">
        <v>407</v>
      </c>
      <c r="B10" s="3">
        <v>5769046.9780000001</v>
      </c>
      <c r="C10" s="3">
        <v>4406349.4800000004</v>
      </c>
      <c r="D10" s="3">
        <v>340384917.58249998</v>
      </c>
      <c r="E10" s="3">
        <v>33345925.050000001</v>
      </c>
      <c r="F10" s="3">
        <v>16610569.687200001</v>
      </c>
      <c r="G10" s="3">
        <v>8456562.2599999998</v>
      </c>
      <c r="H10" s="3">
        <v>618706275.11950004</v>
      </c>
      <c r="I10" s="3">
        <v>212992392.882</v>
      </c>
      <c r="J10" s="3">
        <v>90383432.396300003</v>
      </c>
      <c r="K10" s="3">
        <v>0</v>
      </c>
      <c r="L10" s="3">
        <v>6233752.7439999999</v>
      </c>
      <c r="M10" s="3">
        <v>7935134.5805000002</v>
      </c>
      <c r="N10" s="3">
        <v>13898.33</v>
      </c>
      <c r="O10" s="3">
        <v>1345238257.0899999</v>
      </c>
      <c r="P10" s="3">
        <v>156117717.31</v>
      </c>
    </row>
    <row r="11" spans="1:16" x14ac:dyDescent="0.25">
      <c r="A11" s="17" t="s">
        <v>408</v>
      </c>
      <c r="B11" s="3">
        <v>6136489.0499999998</v>
      </c>
      <c r="C11" s="3">
        <v>4712376.57</v>
      </c>
      <c r="D11" s="3">
        <v>361009625.31</v>
      </c>
      <c r="E11" s="3">
        <v>35560331.299999997</v>
      </c>
      <c r="F11" s="3">
        <v>17782667.699999999</v>
      </c>
      <c r="G11" s="3">
        <v>10643294.15</v>
      </c>
      <c r="H11" s="3">
        <v>662854366.15999997</v>
      </c>
      <c r="I11" s="3">
        <v>230715748.74000001</v>
      </c>
      <c r="J11" s="3">
        <v>94404526.920000002</v>
      </c>
      <c r="K11" s="3">
        <v>0</v>
      </c>
      <c r="L11" s="3">
        <v>7340711.8300000001</v>
      </c>
      <c r="M11" s="3">
        <v>9973490.1400000006</v>
      </c>
      <c r="N11" s="3">
        <v>14642.49</v>
      </c>
      <c r="O11" s="3">
        <v>1441148270.3599999</v>
      </c>
      <c r="P11" s="3">
        <v>164117791.88999999</v>
      </c>
    </row>
  </sheetData>
  <pageMargins left="0.51041666666666663" right="0.25" top="0.75" bottom="0.75" header="0.3" footer="0.3"/>
  <pageSetup orientation="landscape" r:id="rId1"/>
  <headerFooter>
    <oddHeader>&amp;L&amp;"Arial,Bold"&amp;10North Dakota Office of State Tax Commissioner
Ad Valorem and Special Taxes - State and Political Subdivisions - 2023 - TABLE 10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B7825-2F3C-4C95-9B0A-BF20C97D6196}">
  <sheetPr>
    <pageSetUpPr fitToPage="1"/>
  </sheetPr>
  <dimension ref="A1:G55"/>
  <sheetViews>
    <sheetView view="pageLayout" zoomScaleNormal="100" workbookViewId="0"/>
  </sheetViews>
  <sheetFormatPr defaultColWidth="8.85546875" defaultRowHeight="15" x14ac:dyDescent="0.25"/>
  <cols>
    <col min="1" max="1" width="10.5703125" style="1" bestFit="1" customWidth="1"/>
    <col min="2" max="2" width="32.42578125" style="1" bestFit="1" customWidth="1"/>
    <col min="3" max="3" width="22.140625" style="1" bestFit="1" customWidth="1"/>
    <col min="4" max="4" width="24.85546875" style="1" bestFit="1" customWidth="1"/>
    <col min="5" max="5" width="16.85546875" style="1" bestFit="1" customWidth="1"/>
    <col min="6" max="6" width="11.7109375" style="1" bestFit="1" customWidth="1"/>
    <col min="7" max="7" width="29.85546875" style="1" bestFit="1" customWidth="1"/>
    <col min="8" max="16384" width="8.85546875" style="1"/>
  </cols>
  <sheetData>
    <row r="1" spans="1:7" s="18" customFormat="1" x14ac:dyDescent="0.25">
      <c r="A1" s="23" t="s">
        <v>0</v>
      </c>
      <c r="B1" s="24" t="s">
        <v>389</v>
      </c>
      <c r="C1" s="24" t="s">
        <v>390</v>
      </c>
      <c r="D1" s="24" t="s">
        <v>391</v>
      </c>
      <c r="E1" s="24" t="s">
        <v>392</v>
      </c>
      <c r="F1" s="25" t="s">
        <v>358</v>
      </c>
      <c r="G1" s="25" t="s">
        <v>393</v>
      </c>
    </row>
    <row r="2" spans="1:7" x14ac:dyDescent="0.25">
      <c r="A2" s="2" t="s">
        <v>82</v>
      </c>
      <c r="B2" s="4">
        <v>13</v>
      </c>
      <c r="C2" s="4">
        <v>0</v>
      </c>
      <c r="D2" s="4">
        <v>0</v>
      </c>
      <c r="E2" s="4">
        <v>0</v>
      </c>
      <c r="F2" s="3">
        <v>12164</v>
      </c>
      <c r="G2" s="3">
        <v>3008.67</v>
      </c>
    </row>
    <row r="3" spans="1:7" x14ac:dyDescent="0.25">
      <c r="A3" s="2" t="s">
        <v>83</v>
      </c>
      <c r="B3" s="4">
        <v>133</v>
      </c>
      <c r="C3" s="4">
        <v>0</v>
      </c>
      <c r="D3" s="4">
        <v>0</v>
      </c>
      <c r="E3" s="4">
        <v>9</v>
      </c>
      <c r="F3" s="3">
        <v>54578</v>
      </c>
      <c r="G3" s="3">
        <v>15799.51</v>
      </c>
    </row>
    <row r="4" spans="1:7" x14ac:dyDescent="0.25">
      <c r="A4" s="2" t="s">
        <v>84</v>
      </c>
      <c r="B4" s="4">
        <v>26</v>
      </c>
      <c r="C4" s="4">
        <v>0</v>
      </c>
      <c r="D4" s="4">
        <v>1</v>
      </c>
      <c r="E4" s="4">
        <v>0</v>
      </c>
      <c r="F4" s="3">
        <v>36179</v>
      </c>
      <c r="G4" s="3">
        <v>7300.08</v>
      </c>
    </row>
    <row r="5" spans="1:7" x14ac:dyDescent="0.25">
      <c r="A5" s="2" t="s">
        <v>85</v>
      </c>
      <c r="B5" s="4">
        <v>78</v>
      </c>
      <c r="C5" s="4">
        <v>13</v>
      </c>
      <c r="D5" s="4">
        <v>0</v>
      </c>
      <c r="E5" s="4">
        <v>0</v>
      </c>
      <c r="F5" s="3">
        <v>132551</v>
      </c>
      <c r="G5" s="3">
        <v>15883.49</v>
      </c>
    </row>
    <row r="6" spans="1:7" x14ac:dyDescent="0.25">
      <c r="A6" s="2" t="s">
        <v>86</v>
      </c>
      <c r="B6" s="4">
        <v>108</v>
      </c>
      <c r="C6" s="4">
        <v>0</v>
      </c>
      <c r="D6" s="4">
        <v>0</v>
      </c>
      <c r="E6" s="4">
        <v>0</v>
      </c>
      <c r="F6" s="3">
        <v>46223</v>
      </c>
      <c r="G6" s="3">
        <v>10109.33</v>
      </c>
    </row>
    <row r="7" spans="1:7" x14ac:dyDescent="0.25">
      <c r="A7" s="2" t="s">
        <v>87</v>
      </c>
      <c r="B7" s="4">
        <v>108</v>
      </c>
      <c r="C7" s="4">
        <v>17</v>
      </c>
      <c r="D7" s="4">
        <v>1</v>
      </c>
      <c r="E7" s="4">
        <v>0</v>
      </c>
      <c r="F7" s="3">
        <v>76121</v>
      </c>
      <c r="G7" s="3">
        <v>14249.24</v>
      </c>
    </row>
    <row r="8" spans="1:7" x14ac:dyDescent="0.25">
      <c r="A8" s="2" t="s">
        <v>88</v>
      </c>
      <c r="B8" s="4">
        <v>22</v>
      </c>
      <c r="C8" s="4">
        <v>0</v>
      </c>
      <c r="D8" s="4">
        <v>0</v>
      </c>
      <c r="E8" s="4">
        <v>0</v>
      </c>
      <c r="F8" s="3">
        <v>29372</v>
      </c>
      <c r="G8" s="3">
        <v>4330.71</v>
      </c>
    </row>
    <row r="9" spans="1:7" x14ac:dyDescent="0.25">
      <c r="A9" s="2" t="s">
        <v>89</v>
      </c>
      <c r="B9" s="4">
        <v>3019</v>
      </c>
      <c r="C9" s="4">
        <v>23</v>
      </c>
      <c r="D9" s="4">
        <v>103</v>
      </c>
      <c r="E9" s="4">
        <v>25</v>
      </c>
      <c r="F9" s="3">
        <v>3793520</v>
      </c>
      <c r="G9" s="3">
        <v>980737.08</v>
      </c>
    </row>
    <row r="10" spans="1:7" x14ac:dyDescent="0.25">
      <c r="A10" s="2" t="s">
        <v>90</v>
      </c>
      <c r="B10" s="4">
        <v>1077</v>
      </c>
      <c r="C10" s="4">
        <v>0</v>
      </c>
      <c r="D10" s="4">
        <v>9</v>
      </c>
      <c r="E10" s="4">
        <v>0</v>
      </c>
      <c r="F10" s="3">
        <v>851016</v>
      </c>
      <c r="G10" s="3">
        <v>240061.61</v>
      </c>
    </row>
    <row r="11" spans="1:7" x14ac:dyDescent="0.25">
      <c r="A11" s="2" t="s">
        <v>91</v>
      </c>
      <c r="B11" s="4">
        <v>16</v>
      </c>
      <c r="C11" s="4">
        <v>0</v>
      </c>
      <c r="D11" s="4">
        <v>0</v>
      </c>
      <c r="E11" s="4">
        <v>0</v>
      </c>
      <c r="F11" s="3">
        <v>7042</v>
      </c>
      <c r="G11" s="3">
        <v>1690.91</v>
      </c>
    </row>
    <row r="12" spans="1:7" x14ac:dyDescent="0.25">
      <c r="A12" s="2" t="s">
        <v>92</v>
      </c>
      <c r="B12" s="4">
        <v>134</v>
      </c>
      <c r="C12" s="4">
        <v>12</v>
      </c>
      <c r="D12" s="4">
        <v>3</v>
      </c>
      <c r="E12" s="4">
        <v>0</v>
      </c>
      <c r="F12" s="3">
        <v>75049</v>
      </c>
      <c r="G12" s="3">
        <v>19688.150000000001</v>
      </c>
    </row>
    <row r="13" spans="1:7" x14ac:dyDescent="0.25">
      <c r="A13" s="2" t="s">
        <v>93</v>
      </c>
      <c r="B13" s="4">
        <v>10</v>
      </c>
      <c r="C13" s="4">
        <v>0</v>
      </c>
      <c r="D13" s="4">
        <v>0</v>
      </c>
      <c r="E13" s="4">
        <v>0</v>
      </c>
      <c r="F13" s="3">
        <v>24065</v>
      </c>
      <c r="G13" s="3">
        <v>5160.16</v>
      </c>
    </row>
    <row r="14" spans="1:7" x14ac:dyDescent="0.25">
      <c r="A14" s="2" t="s">
        <v>94</v>
      </c>
      <c r="B14" s="4">
        <v>529</v>
      </c>
      <c r="C14" s="4">
        <v>4</v>
      </c>
      <c r="D14" s="4">
        <v>1</v>
      </c>
      <c r="E14" s="4">
        <v>0</v>
      </c>
      <c r="F14" s="3">
        <v>591623</v>
      </c>
      <c r="G14" s="3">
        <v>48095.8</v>
      </c>
    </row>
    <row r="15" spans="1:7" x14ac:dyDescent="0.25">
      <c r="A15" s="2" t="s">
        <v>95</v>
      </c>
      <c r="B15" s="4">
        <v>24</v>
      </c>
      <c r="C15" s="4">
        <v>0</v>
      </c>
      <c r="D15" s="4">
        <v>0</v>
      </c>
      <c r="E15" s="4">
        <v>0</v>
      </c>
      <c r="F15" s="3">
        <v>13234</v>
      </c>
      <c r="G15" s="3">
        <v>3964.67</v>
      </c>
    </row>
    <row r="16" spans="1:7" x14ac:dyDescent="0.25">
      <c r="A16" s="2" t="s">
        <v>96</v>
      </c>
      <c r="B16" s="4">
        <v>28</v>
      </c>
      <c r="C16" s="4">
        <v>0</v>
      </c>
      <c r="D16" s="4">
        <v>0</v>
      </c>
      <c r="E16" s="4">
        <v>0</v>
      </c>
      <c r="F16" s="3">
        <v>45037</v>
      </c>
      <c r="G16" s="3">
        <v>8999.61</v>
      </c>
    </row>
    <row r="17" spans="1:7" x14ac:dyDescent="0.25">
      <c r="A17" s="2" t="s">
        <v>97</v>
      </c>
      <c r="B17" s="4">
        <v>94</v>
      </c>
      <c r="C17" s="4">
        <v>0</v>
      </c>
      <c r="D17" s="4">
        <v>3</v>
      </c>
      <c r="E17" s="4">
        <v>0</v>
      </c>
      <c r="F17" s="3">
        <v>40798</v>
      </c>
      <c r="G17" s="3">
        <v>9832.61</v>
      </c>
    </row>
    <row r="18" spans="1:7" x14ac:dyDescent="0.25">
      <c r="A18" s="2" t="s">
        <v>98</v>
      </c>
      <c r="B18" s="4">
        <v>51</v>
      </c>
      <c r="C18" s="4">
        <v>2</v>
      </c>
      <c r="D18" s="4">
        <v>0</v>
      </c>
      <c r="E18" s="4">
        <v>0</v>
      </c>
      <c r="F18" s="3">
        <v>31985</v>
      </c>
      <c r="G18" s="3">
        <v>5526.39</v>
      </c>
    </row>
    <row r="19" spans="1:7" x14ac:dyDescent="0.25">
      <c r="A19" s="2" t="s">
        <v>99</v>
      </c>
      <c r="B19" s="4">
        <v>1015</v>
      </c>
      <c r="C19" s="4">
        <v>8</v>
      </c>
      <c r="D19" s="4">
        <v>12</v>
      </c>
      <c r="E19" s="4">
        <v>4</v>
      </c>
      <c r="F19" s="3">
        <v>1038732</v>
      </c>
      <c r="G19" s="3">
        <v>350298.96</v>
      </c>
    </row>
    <row r="20" spans="1:7" x14ac:dyDescent="0.25">
      <c r="A20" s="2" t="s">
        <v>100</v>
      </c>
      <c r="B20" s="4">
        <v>158</v>
      </c>
      <c r="C20" s="4">
        <v>0</v>
      </c>
      <c r="D20" s="4">
        <v>0</v>
      </c>
      <c r="E20" s="4">
        <v>0</v>
      </c>
      <c r="F20" s="3">
        <v>155676</v>
      </c>
      <c r="G20" s="3">
        <v>31047.69</v>
      </c>
    </row>
    <row r="21" spans="1:7" x14ac:dyDescent="0.25">
      <c r="A21" s="2" t="s">
        <v>101</v>
      </c>
      <c r="B21" s="4">
        <v>20</v>
      </c>
      <c r="C21" s="4">
        <v>0</v>
      </c>
      <c r="D21" s="4">
        <v>0</v>
      </c>
      <c r="E21" s="4">
        <v>0</v>
      </c>
      <c r="F21" s="3">
        <v>20982</v>
      </c>
      <c r="G21" s="3">
        <v>4764.6099999999997</v>
      </c>
    </row>
    <row r="22" spans="1:7" x14ac:dyDescent="0.25">
      <c r="A22" s="2" t="s">
        <v>102</v>
      </c>
      <c r="B22" s="4">
        <v>17</v>
      </c>
      <c r="C22" s="4">
        <v>1</v>
      </c>
      <c r="D22" s="4">
        <v>1</v>
      </c>
      <c r="E22" s="4">
        <v>0</v>
      </c>
      <c r="F22" s="3">
        <v>9504</v>
      </c>
      <c r="G22" s="3">
        <v>3206.87</v>
      </c>
    </row>
    <row r="23" spans="1:7" x14ac:dyDescent="0.25">
      <c r="A23" s="2" t="s">
        <v>103</v>
      </c>
      <c r="B23" s="4">
        <v>31</v>
      </c>
      <c r="C23" s="4">
        <v>0</v>
      </c>
      <c r="D23" s="4">
        <v>2</v>
      </c>
      <c r="E23" s="4">
        <v>1</v>
      </c>
      <c r="F23" s="3">
        <v>59869</v>
      </c>
      <c r="G23" s="3">
        <v>13375.84</v>
      </c>
    </row>
    <row r="24" spans="1:7" x14ac:dyDescent="0.25">
      <c r="A24" s="2" t="s">
        <v>104</v>
      </c>
      <c r="B24" s="4">
        <v>19</v>
      </c>
      <c r="C24" s="4">
        <v>1</v>
      </c>
      <c r="D24" s="4">
        <v>1</v>
      </c>
      <c r="E24" s="4">
        <v>0</v>
      </c>
      <c r="F24" s="3">
        <v>19913</v>
      </c>
      <c r="G24" s="3">
        <v>4671.16</v>
      </c>
    </row>
    <row r="25" spans="1:7" x14ac:dyDescent="0.25">
      <c r="A25" s="2" t="s">
        <v>105</v>
      </c>
      <c r="B25" s="4">
        <v>16</v>
      </c>
      <c r="C25" s="4">
        <v>0</v>
      </c>
      <c r="D25" s="4">
        <v>0</v>
      </c>
      <c r="E25" s="4">
        <v>0</v>
      </c>
      <c r="F25" s="3">
        <v>17675</v>
      </c>
      <c r="G25" s="3">
        <v>3906.88</v>
      </c>
    </row>
    <row r="26" spans="1:7" x14ac:dyDescent="0.25">
      <c r="A26" s="2" t="s">
        <v>106</v>
      </c>
      <c r="B26" s="4">
        <v>200</v>
      </c>
      <c r="C26" s="4">
        <v>0</v>
      </c>
      <c r="D26" s="4">
        <v>3</v>
      </c>
      <c r="E26" s="4">
        <v>0</v>
      </c>
      <c r="F26" s="3">
        <v>163792</v>
      </c>
      <c r="G26" s="3">
        <v>33773.19</v>
      </c>
    </row>
    <row r="27" spans="1:7" x14ac:dyDescent="0.25">
      <c r="A27" s="2" t="s">
        <v>107</v>
      </c>
      <c r="B27" s="4">
        <v>44</v>
      </c>
      <c r="C27" s="4">
        <v>0</v>
      </c>
      <c r="D27" s="4">
        <v>0</v>
      </c>
      <c r="E27" s="4">
        <v>4</v>
      </c>
      <c r="F27" s="3">
        <v>55087</v>
      </c>
      <c r="G27" s="3">
        <v>13496.99</v>
      </c>
    </row>
    <row r="28" spans="1:7" x14ac:dyDescent="0.25">
      <c r="A28" s="2" t="s">
        <v>108</v>
      </c>
      <c r="B28" s="4">
        <v>433</v>
      </c>
      <c r="C28" s="4">
        <v>99</v>
      </c>
      <c r="D28" s="4">
        <v>2</v>
      </c>
      <c r="E28" s="4">
        <v>0</v>
      </c>
      <c r="F28" s="3">
        <v>1058087</v>
      </c>
      <c r="G28" s="3">
        <v>130302.16</v>
      </c>
    </row>
    <row r="29" spans="1:7" x14ac:dyDescent="0.25">
      <c r="A29" s="2" t="s">
        <v>109</v>
      </c>
      <c r="B29" s="4">
        <v>260</v>
      </c>
      <c r="C29" s="4">
        <v>0</v>
      </c>
      <c r="D29" s="4">
        <v>1</v>
      </c>
      <c r="E29" s="4">
        <v>0</v>
      </c>
      <c r="F29" s="3">
        <v>225415</v>
      </c>
      <c r="G29" s="3">
        <v>50761.7</v>
      </c>
    </row>
    <row r="30" spans="1:7" x14ac:dyDescent="0.25">
      <c r="A30" s="2" t="s">
        <v>110</v>
      </c>
      <c r="B30" s="4">
        <v>269</v>
      </c>
      <c r="C30" s="4">
        <v>0</v>
      </c>
      <c r="D30" s="4">
        <v>0</v>
      </c>
      <c r="E30" s="4">
        <v>0</v>
      </c>
      <c r="F30" s="3">
        <v>346312</v>
      </c>
      <c r="G30" s="3">
        <v>67599.320000000007</v>
      </c>
    </row>
    <row r="31" spans="1:7" x14ac:dyDescent="0.25">
      <c r="A31" s="2" t="s">
        <v>111</v>
      </c>
      <c r="B31" s="4">
        <v>1231</v>
      </c>
      <c r="C31" s="4">
        <v>1</v>
      </c>
      <c r="D31" s="4">
        <v>95</v>
      </c>
      <c r="E31" s="4">
        <v>14</v>
      </c>
      <c r="F31" s="3">
        <v>1223830</v>
      </c>
      <c r="G31" s="3">
        <v>365825.98</v>
      </c>
    </row>
    <row r="32" spans="1:7" x14ac:dyDescent="0.25">
      <c r="A32" s="2" t="s">
        <v>112</v>
      </c>
      <c r="B32" s="4">
        <v>810</v>
      </c>
      <c r="C32" s="4">
        <v>0</v>
      </c>
      <c r="D32" s="4">
        <v>0</v>
      </c>
      <c r="E32" s="4">
        <v>0</v>
      </c>
      <c r="F32" s="3">
        <v>789264</v>
      </c>
      <c r="G32" s="3">
        <v>80013.7</v>
      </c>
    </row>
    <row r="33" spans="1:7" x14ac:dyDescent="0.25">
      <c r="A33" s="2" t="s">
        <v>113</v>
      </c>
      <c r="B33" s="4">
        <v>49</v>
      </c>
      <c r="C33" s="4">
        <v>0</v>
      </c>
      <c r="D33" s="4">
        <v>2</v>
      </c>
      <c r="E33" s="4">
        <v>0</v>
      </c>
      <c r="F33" s="3">
        <v>23163</v>
      </c>
      <c r="G33" s="3">
        <v>5995.93</v>
      </c>
    </row>
    <row r="34" spans="1:7" x14ac:dyDescent="0.25">
      <c r="A34" s="2" t="s">
        <v>114</v>
      </c>
      <c r="B34" s="4">
        <v>12</v>
      </c>
      <c r="C34" s="4">
        <v>0</v>
      </c>
      <c r="D34" s="4">
        <v>0</v>
      </c>
      <c r="E34" s="4">
        <v>0</v>
      </c>
      <c r="F34" s="3">
        <v>25860</v>
      </c>
      <c r="G34" s="3">
        <v>4714.91</v>
      </c>
    </row>
    <row r="35" spans="1:7" x14ac:dyDescent="0.25">
      <c r="A35" s="2" t="s">
        <v>115</v>
      </c>
      <c r="B35" s="4">
        <v>154</v>
      </c>
      <c r="C35" s="4">
        <v>24</v>
      </c>
      <c r="D35" s="4">
        <v>4</v>
      </c>
      <c r="E35" s="4">
        <v>0</v>
      </c>
      <c r="F35" s="3">
        <v>59468</v>
      </c>
      <c r="G35" s="3">
        <v>13042.57</v>
      </c>
    </row>
    <row r="36" spans="1:7" x14ac:dyDescent="0.25">
      <c r="A36" s="2" t="s">
        <v>116</v>
      </c>
      <c r="B36" s="4">
        <v>154</v>
      </c>
      <c r="C36" s="4">
        <v>24</v>
      </c>
      <c r="D36" s="4">
        <v>3</v>
      </c>
      <c r="E36" s="4">
        <v>0</v>
      </c>
      <c r="F36" s="3">
        <v>60073</v>
      </c>
      <c r="G36" s="3">
        <v>12642.19</v>
      </c>
    </row>
    <row r="37" spans="1:7" x14ac:dyDescent="0.25">
      <c r="A37" s="2" t="s">
        <v>117</v>
      </c>
      <c r="B37" s="4">
        <v>338</v>
      </c>
      <c r="C37" s="4">
        <v>0</v>
      </c>
      <c r="D37" s="4">
        <v>14</v>
      </c>
      <c r="E37" s="4">
        <v>2</v>
      </c>
      <c r="F37" s="3">
        <v>362109</v>
      </c>
      <c r="G37" s="3">
        <v>109591.09</v>
      </c>
    </row>
    <row r="38" spans="1:7" x14ac:dyDescent="0.25">
      <c r="A38" s="2" t="s">
        <v>118</v>
      </c>
      <c r="B38" s="4">
        <v>39</v>
      </c>
      <c r="C38" s="4">
        <v>0</v>
      </c>
      <c r="D38" s="4">
        <v>2</v>
      </c>
      <c r="E38" s="4">
        <v>0</v>
      </c>
      <c r="F38" s="3">
        <v>32582</v>
      </c>
      <c r="G38" s="3">
        <v>7604.43</v>
      </c>
    </row>
    <row r="39" spans="1:7" x14ac:dyDescent="0.25">
      <c r="A39" s="2" t="s">
        <v>119</v>
      </c>
      <c r="B39" s="4">
        <v>19</v>
      </c>
      <c r="C39" s="4">
        <v>0</v>
      </c>
      <c r="D39" s="4">
        <v>0</v>
      </c>
      <c r="E39" s="4">
        <v>0</v>
      </c>
      <c r="F39" s="3">
        <v>21540</v>
      </c>
      <c r="G39" s="3">
        <v>4776.72</v>
      </c>
    </row>
    <row r="40" spans="1:7" x14ac:dyDescent="0.25">
      <c r="A40" s="2" t="s">
        <v>120</v>
      </c>
      <c r="B40" s="4">
        <v>215</v>
      </c>
      <c r="C40" s="4">
        <v>1</v>
      </c>
      <c r="D40" s="4">
        <v>8</v>
      </c>
      <c r="E40" s="4">
        <v>3</v>
      </c>
      <c r="F40" s="3">
        <v>189795</v>
      </c>
      <c r="G40" s="3">
        <v>61714.31</v>
      </c>
    </row>
    <row r="41" spans="1:7" x14ac:dyDescent="0.25">
      <c r="A41" s="2" t="s">
        <v>121</v>
      </c>
      <c r="B41" s="4">
        <v>49</v>
      </c>
      <c r="C41" s="4">
        <v>0</v>
      </c>
      <c r="D41" s="4">
        <v>5</v>
      </c>
      <c r="E41" s="4">
        <v>0</v>
      </c>
      <c r="F41" s="3">
        <v>15026</v>
      </c>
      <c r="G41" s="3">
        <v>3568.72</v>
      </c>
    </row>
    <row r="42" spans="1:7" x14ac:dyDescent="0.25">
      <c r="A42" s="2" t="s">
        <v>122</v>
      </c>
      <c r="B42" s="4">
        <v>123</v>
      </c>
      <c r="C42" s="4">
        <v>0</v>
      </c>
      <c r="D42" s="4">
        <v>3</v>
      </c>
      <c r="E42" s="4">
        <v>0</v>
      </c>
      <c r="F42" s="3">
        <v>117747</v>
      </c>
      <c r="G42" s="3">
        <v>33715.360000000001</v>
      </c>
    </row>
    <row r="43" spans="1:7" x14ac:dyDescent="0.25">
      <c r="A43" s="2" t="s">
        <v>123</v>
      </c>
      <c r="B43" s="4">
        <v>13</v>
      </c>
      <c r="C43" s="4">
        <v>0</v>
      </c>
      <c r="D43" s="4">
        <v>0</v>
      </c>
      <c r="E43" s="4">
        <v>0</v>
      </c>
      <c r="F43" s="3">
        <v>11003</v>
      </c>
      <c r="G43" s="3">
        <v>2911.54</v>
      </c>
    </row>
    <row r="44" spans="1:7" x14ac:dyDescent="0.25">
      <c r="A44" s="2" t="s">
        <v>124</v>
      </c>
      <c r="B44" s="4">
        <v>7</v>
      </c>
      <c r="C44" s="4">
        <v>0</v>
      </c>
      <c r="D44" s="4">
        <v>0</v>
      </c>
      <c r="E44" s="4">
        <v>0</v>
      </c>
      <c r="F44" s="3">
        <v>3664</v>
      </c>
      <c r="G44" s="3">
        <v>903.12</v>
      </c>
    </row>
    <row r="45" spans="1:7" x14ac:dyDescent="0.25">
      <c r="A45" s="2" t="s">
        <v>125</v>
      </c>
      <c r="B45" s="4">
        <v>15</v>
      </c>
      <c r="C45" s="4">
        <v>0</v>
      </c>
      <c r="D45" s="4">
        <v>0</v>
      </c>
      <c r="E45" s="4">
        <v>0</v>
      </c>
      <c r="F45" s="3">
        <v>32994</v>
      </c>
      <c r="G45" s="3">
        <v>5866.02</v>
      </c>
    </row>
    <row r="46" spans="1:7" x14ac:dyDescent="0.25">
      <c r="A46" s="2" t="s">
        <v>126</v>
      </c>
      <c r="B46" s="4">
        <v>701</v>
      </c>
      <c r="C46" s="4">
        <v>0</v>
      </c>
      <c r="D46" s="4">
        <v>6</v>
      </c>
      <c r="E46" s="4">
        <v>4</v>
      </c>
      <c r="F46" s="3">
        <v>977902</v>
      </c>
      <c r="G46" s="3">
        <v>221981.11</v>
      </c>
    </row>
    <row r="47" spans="1:7" x14ac:dyDescent="0.25">
      <c r="A47" s="2" t="s">
        <v>127</v>
      </c>
      <c r="B47" s="4">
        <v>0</v>
      </c>
      <c r="C47" s="4">
        <v>0</v>
      </c>
      <c r="D47" s="4">
        <v>0</v>
      </c>
      <c r="E47" s="4">
        <v>0</v>
      </c>
      <c r="F47" s="3">
        <v>0</v>
      </c>
      <c r="G47" s="3">
        <v>0</v>
      </c>
    </row>
    <row r="48" spans="1:7" x14ac:dyDescent="0.25">
      <c r="A48" s="2" t="s">
        <v>128</v>
      </c>
      <c r="B48" s="4">
        <v>576</v>
      </c>
      <c r="C48" s="4">
        <v>0</v>
      </c>
      <c r="D48" s="4">
        <v>28</v>
      </c>
      <c r="E48" s="4">
        <v>0</v>
      </c>
      <c r="F48" s="3">
        <v>348026</v>
      </c>
      <c r="G48" s="3">
        <v>107486.88</v>
      </c>
    </row>
    <row r="49" spans="1:7" x14ac:dyDescent="0.25">
      <c r="A49" s="2" t="s">
        <v>129</v>
      </c>
      <c r="B49" s="4">
        <v>18</v>
      </c>
      <c r="C49" s="4">
        <v>0</v>
      </c>
      <c r="D49" s="4">
        <v>0</v>
      </c>
      <c r="E49" s="4">
        <v>0</v>
      </c>
      <c r="F49" s="3">
        <v>8228</v>
      </c>
      <c r="G49" s="3">
        <v>2445.13</v>
      </c>
    </row>
    <row r="50" spans="1:7" x14ac:dyDescent="0.25">
      <c r="A50" s="2" t="s">
        <v>130</v>
      </c>
      <c r="B50" s="4">
        <v>38</v>
      </c>
      <c r="C50" s="4">
        <v>1</v>
      </c>
      <c r="D50" s="4">
        <v>4</v>
      </c>
      <c r="E50" s="4">
        <v>0</v>
      </c>
      <c r="F50" s="3">
        <v>27181</v>
      </c>
      <c r="G50" s="3">
        <v>7220.39</v>
      </c>
    </row>
    <row r="51" spans="1:7" x14ac:dyDescent="0.25">
      <c r="A51" s="2" t="s">
        <v>131</v>
      </c>
      <c r="B51" s="4">
        <v>199</v>
      </c>
      <c r="C51" s="4">
        <v>0</v>
      </c>
      <c r="D51" s="4">
        <v>1</v>
      </c>
      <c r="E51" s="4">
        <v>4</v>
      </c>
      <c r="F51" s="3">
        <v>107518</v>
      </c>
      <c r="G51" s="3">
        <v>39732.81</v>
      </c>
    </row>
    <row r="52" spans="1:7" x14ac:dyDescent="0.25">
      <c r="A52" s="2" t="s">
        <v>132</v>
      </c>
      <c r="B52" s="4">
        <v>2438</v>
      </c>
      <c r="C52" s="4">
        <v>4</v>
      </c>
      <c r="D52" s="4">
        <v>77</v>
      </c>
      <c r="E52" s="4">
        <v>20</v>
      </c>
      <c r="F52" s="3">
        <v>2658550</v>
      </c>
      <c r="G52" s="3">
        <v>914027.27</v>
      </c>
    </row>
    <row r="53" spans="1:7" x14ac:dyDescent="0.25">
      <c r="A53" s="2" t="s">
        <v>133</v>
      </c>
      <c r="B53" s="4">
        <v>56</v>
      </c>
      <c r="C53" s="4">
        <v>0</v>
      </c>
      <c r="D53" s="4">
        <v>5</v>
      </c>
      <c r="E53" s="4">
        <v>0</v>
      </c>
      <c r="F53" s="3">
        <v>49042</v>
      </c>
      <c r="G53" s="3">
        <v>10662</v>
      </c>
    </row>
    <row r="54" spans="1:7" x14ac:dyDescent="0.25">
      <c r="A54" s="2" t="s">
        <v>134</v>
      </c>
      <c r="B54" s="4">
        <v>761</v>
      </c>
      <c r="C54" s="4">
        <v>0</v>
      </c>
      <c r="D54" s="4">
        <v>4</v>
      </c>
      <c r="E54" s="4">
        <v>1</v>
      </c>
      <c r="F54" s="3">
        <v>1586087</v>
      </c>
      <c r="G54" s="3">
        <v>296487.89</v>
      </c>
    </row>
    <row r="55" spans="1:7" s="41" customFormat="1" ht="11.25" x14ac:dyDescent="0.2">
      <c r="A55" s="41" t="s">
        <v>64</v>
      </c>
      <c r="B55" s="42">
        <f t="shared" ref="B55:G55" si="0">SUM(B2:B54)</f>
        <v>15967</v>
      </c>
      <c r="C55" s="42">
        <f t="shared" si="0"/>
        <v>235</v>
      </c>
      <c r="D55" s="42">
        <f t="shared" si="0"/>
        <v>404</v>
      </c>
      <c r="E55" s="42">
        <f t="shared" si="0"/>
        <v>91</v>
      </c>
      <c r="F55" s="43">
        <f t="shared" si="0"/>
        <v>17762253</v>
      </c>
      <c r="G55" s="43">
        <f t="shared" si="0"/>
        <v>4414573.46</v>
      </c>
    </row>
  </sheetData>
  <pageMargins left="0.25" right="0.25" top="0.75" bottom="1.4437500000000001" header="0.3" footer="0.3"/>
  <pageSetup scale="90" fitToHeight="0" orientation="landscape" r:id="rId1"/>
  <headerFooter>
    <oddHeader>&amp;L&amp;"Arial,Bold"&amp;10North Dakota Office of State Tax Commissioner
Mobile Home Taxes - 2023 - TABLE 11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D5CFD-7E48-42E5-BD83-ED1FB5B550A0}">
  <sheetPr>
    <pageSetUpPr fitToPage="1"/>
  </sheetPr>
  <dimension ref="A1:I58"/>
  <sheetViews>
    <sheetView view="pageLayout" zoomScaleNormal="100" workbookViewId="0"/>
  </sheetViews>
  <sheetFormatPr defaultColWidth="8.85546875" defaultRowHeight="15" x14ac:dyDescent="0.25"/>
  <cols>
    <col min="1" max="1" width="13.5703125" style="1" customWidth="1"/>
    <col min="2" max="2" width="17.42578125" style="1" bestFit="1" customWidth="1"/>
    <col min="3" max="3" width="18.85546875" style="1" bestFit="1" customWidth="1"/>
    <col min="4" max="4" width="9.5703125" style="1" bestFit="1" customWidth="1"/>
    <col min="5" max="5" width="11.42578125" style="1" bestFit="1" customWidth="1"/>
    <col min="6" max="6" width="18.140625" style="1" bestFit="1" customWidth="1"/>
    <col min="7" max="7" width="8.7109375" style="1" bestFit="1" customWidth="1"/>
    <col min="8" max="8" width="30.7109375" style="1" bestFit="1" customWidth="1"/>
    <col min="9" max="9" width="39.28515625" style="1" bestFit="1" customWidth="1"/>
    <col min="10" max="16384" width="8.85546875" style="1"/>
  </cols>
  <sheetData>
    <row r="1" spans="1:9" s="18" customFormat="1" x14ac:dyDescent="0.25">
      <c r="A1" s="23" t="s">
        <v>0</v>
      </c>
      <c r="B1" s="24" t="s">
        <v>394</v>
      </c>
      <c r="C1" s="25" t="s">
        <v>395</v>
      </c>
      <c r="D1" s="25" t="s">
        <v>396</v>
      </c>
      <c r="E1" s="25" t="s">
        <v>349</v>
      </c>
      <c r="F1" s="25" t="s">
        <v>79</v>
      </c>
      <c r="G1" s="25" t="s">
        <v>396</v>
      </c>
      <c r="H1" s="25" t="s">
        <v>80</v>
      </c>
      <c r="I1" s="25" t="s">
        <v>397</v>
      </c>
    </row>
    <row r="2" spans="1:9" x14ac:dyDescent="0.25">
      <c r="A2" s="2" t="s">
        <v>8</v>
      </c>
      <c r="B2" s="47">
        <v>2163</v>
      </c>
      <c r="C2" s="48">
        <v>4144549.16</v>
      </c>
      <c r="D2" s="48">
        <f>C2/B2</f>
        <v>1916.1114932963478</v>
      </c>
      <c r="E2" s="48">
        <v>717817.78</v>
      </c>
      <c r="F2" s="48">
        <v>5763.93</v>
      </c>
      <c r="G2" s="48">
        <f>(F2+E2)/B2</f>
        <v>334.52691169671755</v>
      </c>
      <c r="H2" s="48">
        <v>4868130.87</v>
      </c>
      <c r="I2" s="48">
        <f>H2/B2</f>
        <v>2250.6384049930653</v>
      </c>
    </row>
    <row r="3" spans="1:9" x14ac:dyDescent="0.25">
      <c r="A3" s="2" t="s">
        <v>9</v>
      </c>
      <c r="B3" s="4">
        <v>10726</v>
      </c>
      <c r="C3" s="3">
        <v>24952107.059999999</v>
      </c>
      <c r="D3" s="3">
        <f t="shared" ref="D3:D55" si="0">C3/B3</f>
        <v>2326.3198825284353</v>
      </c>
      <c r="E3" s="3">
        <v>223707.54</v>
      </c>
      <c r="F3" s="3">
        <v>1020935.54</v>
      </c>
      <c r="G3" s="3">
        <f t="shared" ref="G3:G55" si="1">(F3+E3)/B3</f>
        <v>116.03981726645534</v>
      </c>
      <c r="H3" s="3">
        <v>26196750.140000001</v>
      </c>
      <c r="I3" s="3">
        <f t="shared" ref="I3:I55" si="2">H3/B3</f>
        <v>2442.3596997948912</v>
      </c>
    </row>
    <row r="4" spans="1:9" x14ac:dyDescent="0.25">
      <c r="A4" s="2" t="s">
        <v>10</v>
      </c>
      <c r="B4" s="4">
        <v>5745</v>
      </c>
      <c r="C4" s="3">
        <v>8326855.1200000001</v>
      </c>
      <c r="D4" s="3">
        <f t="shared" si="0"/>
        <v>1449.4090722367275</v>
      </c>
      <c r="E4" s="3">
        <v>129913</v>
      </c>
      <c r="F4" s="3">
        <v>183804.4</v>
      </c>
      <c r="G4" s="3">
        <f t="shared" si="1"/>
        <v>54.607032201914713</v>
      </c>
      <c r="H4" s="3">
        <v>8640572.5199999996</v>
      </c>
      <c r="I4" s="3">
        <f t="shared" si="2"/>
        <v>1504.0161044386423</v>
      </c>
    </row>
    <row r="5" spans="1:9" x14ac:dyDescent="0.25">
      <c r="A5" s="2" t="s">
        <v>11</v>
      </c>
      <c r="B5" s="4">
        <v>1034</v>
      </c>
      <c r="C5" s="3">
        <v>1951030.32</v>
      </c>
      <c r="D5" s="3">
        <f t="shared" si="0"/>
        <v>1886.8765183752419</v>
      </c>
      <c r="E5" s="3">
        <v>167940.31</v>
      </c>
      <c r="F5" s="3">
        <v>0</v>
      </c>
      <c r="G5" s="3">
        <f t="shared" si="1"/>
        <v>162.41809477756286</v>
      </c>
      <c r="H5" s="3">
        <v>2118970.63</v>
      </c>
      <c r="I5" s="3">
        <f t="shared" si="2"/>
        <v>2049.2946131528047</v>
      </c>
    </row>
    <row r="6" spans="1:9" x14ac:dyDescent="0.25">
      <c r="A6" s="2" t="s">
        <v>12</v>
      </c>
      <c r="B6" s="4">
        <v>6349</v>
      </c>
      <c r="C6" s="3">
        <v>14915330.550000001</v>
      </c>
      <c r="D6" s="3">
        <f t="shared" si="0"/>
        <v>2349.2409119546387</v>
      </c>
      <c r="E6" s="3">
        <v>135033.15</v>
      </c>
      <c r="F6" s="3">
        <v>1655699.17</v>
      </c>
      <c r="G6" s="3">
        <f t="shared" si="1"/>
        <v>282.04950700897774</v>
      </c>
      <c r="H6" s="3">
        <v>16706062.869999999</v>
      </c>
      <c r="I6" s="3">
        <f t="shared" si="2"/>
        <v>2631.290418963616</v>
      </c>
    </row>
    <row r="7" spans="1:9" x14ac:dyDescent="0.25">
      <c r="A7" s="2" t="s">
        <v>13</v>
      </c>
      <c r="B7" s="4">
        <v>2867</v>
      </c>
      <c r="C7" s="3">
        <v>4786600.4400000004</v>
      </c>
      <c r="D7" s="3">
        <f t="shared" si="0"/>
        <v>1669.5502057900246</v>
      </c>
      <c r="E7" s="3">
        <v>157140.96</v>
      </c>
      <c r="F7" s="3">
        <v>3671.59</v>
      </c>
      <c r="G7" s="3">
        <f t="shared" si="1"/>
        <v>56.090878967561906</v>
      </c>
      <c r="H7" s="3">
        <v>4947412.99</v>
      </c>
      <c r="I7" s="3">
        <f t="shared" si="2"/>
        <v>1725.6410847575864</v>
      </c>
    </row>
    <row r="8" spans="1:9" x14ac:dyDescent="0.25">
      <c r="A8" s="2" t="s">
        <v>14</v>
      </c>
      <c r="B8" s="4">
        <v>2134</v>
      </c>
      <c r="C8" s="3">
        <v>4030647.91</v>
      </c>
      <c r="D8" s="3">
        <f t="shared" si="0"/>
        <v>1888.7759653233365</v>
      </c>
      <c r="E8" s="3">
        <v>1009790.46</v>
      </c>
      <c r="F8" s="3">
        <v>71368.41</v>
      </c>
      <c r="G8" s="3">
        <f t="shared" si="1"/>
        <v>506.63489690721644</v>
      </c>
      <c r="H8" s="3">
        <v>5111806.78</v>
      </c>
      <c r="I8" s="3">
        <f t="shared" si="2"/>
        <v>2395.410862230553</v>
      </c>
    </row>
    <row r="9" spans="1:9" x14ac:dyDescent="0.25">
      <c r="A9" s="2" t="s">
        <v>15</v>
      </c>
      <c r="B9" s="4">
        <v>100012</v>
      </c>
      <c r="C9" s="3">
        <v>157622174.99000001</v>
      </c>
      <c r="D9" s="3">
        <f t="shared" si="0"/>
        <v>1576.0326259848819</v>
      </c>
      <c r="E9" s="3">
        <v>1870864.19</v>
      </c>
      <c r="F9" s="3">
        <v>19210067.399999999</v>
      </c>
      <c r="G9" s="3">
        <f t="shared" si="1"/>
        <v>210.78402181738193</v>
      </c>
      <c r="H9" s="3">
        <v>178703106.58000001</v>
      </c>
      <c r="I9" s="3">
        <f t="shared" si="2"/>
        <v>1786.8166478022638</v>
      </c>
    </row>
    <row r="10" spans="1:9" x14ac:dyDescent="0.25">
      <c r="A10" s="2" t="s">
        <v>16</v>
      </c>
      <c r="B10" s="4">
        <v>196362</v>
      </c>
      <c r="C10" s="3">
        <v>359502238.64999998</v>
      </c>
      <c r="D10" s="3">
        <f t="shared" si="0"/>
        <v>1830.8136943502307</v>
      </c>
      <c r="E10" s="3">
        <v>1581186.97</v>
      </c>
      <c r="F10" s="3">
        <v>83453663.989999995</v>
      </c>
      <c r="G10" s="3">
        <f t="shared" si="1"/>
        <v>433.05146087328501</v>
      </c>
      <c r="H10" s="3">
        <v>444537089.61000001</v>
      </c>
      <c r="I10" s="3">
        <f t="shared" si="2"/>
        <v>2263.865155223516</v>
      </c>
    </row>
    <row r="11" spans="1:9" x14ac:dyDescent="0.25">
      <c r="A11" s="2" t="s">
        <v>17</v>
      </c>
      <c r="B11" s="4">
        <v>3596</v>
      </c>
      <c r="C11" s="3">
        <v>13032995.51</v>
      </c>
      <c r="D11" s="3">
        <f t="shared" si="0"/>
        <v>3624.3035344827586</v>
      </c>
      <c r="E11" s="3">
        <v>67460.289999999994</v>
      </c>
      <c r="F11" s="3">
        <v>398599.53</v>
      </c>
      <c r="G11" s="3">
        <f t="shared" si="1"/>
        <v>129.60506674082313</v>
      </c>
      <c r="H11" s="3">
        <v>13499055.33</v>
      </c>
      <c r="I11" s="3">
        <f t="shared" si="2"/>
        <v>3753.9086012235816</v>
      </c>
    </row>
    <row r="12" spans="1:9" x14ac:dyDescent="0.25">
      <c r="A12" s="2" t="s">
        <v>18</v>
      </c>
      <c r="B12" s="4">
        <v>4900</v>
      </c>
      <c r="C12" s="3">
        <v>10542099.640000001</v>
      </c>
      <c r="D12" s="3">
        <f t="shared" si="0"/>
        <v>2151.448906122449</v>
      </c>
      <c r="E12" s="3">
        <v>832341.6</v>
      </c>
      <c r="F12" s="3">
        <v>883736.73</v>
      </c>
      <c r="G12" s="3">
        <f t="shared" si="1"/>
        <v>350.22006734693878</v>
      </c>
      <c r="H12" s="3">
        <v>12258177.970000001</v>
      </c>
      <c r="I12" s="3">
        <f t="shared" si="2"/>
        <v>2501.6689734693878</v>
      </c>
    </row>
    <row r="13" spans="1:9" x14ac:dyDescent="0.25">
      <c r="A13" s="2" t="s">
        <v>19</v>
      </c>
      <c r="B13" s="4">
        <v>2135</v>
      </c>
      <c r="C13" s="3">
        <v>8289700.0300000003</v>
      </c>
      <c r="D13" s="3">
        <f t="shared" si="0"/>
        <v>3882.7634800936771</v>
      </c>
      <c r="E13" s="3">
        <v>116558.58</v>
      </c>
      <c r="F13" s="3">
        <v>116697.53</v>
      </c>
      <c r="G13" s="3">
        <f t="shared" si="1"/>
        <v>109.25344730679156</v>
      </c>
      <c r="H13" s="3">
        <v>8522956.1400000006</v>
      </c>
      <c r="I13" s="3">
        <f t="shared" si="2"/>
        <v>3992.0169274004688</v>
      </c>
    </row>
    <row r="14" spans="1:9" x14ac:dyDescent="0.25">
      <c r="A14" s="2" t="s">
        <v>20</v>
      </c>
      <c r="B14" s="4">
        <v>4019</v>
      </c>
      <c r="C14" s="3">
        <v>11035263.73</v>
      </c>
      <c r="D14" s="3">
        <f t="shared" si="0"/>
        <v>2745.7735083354069</v>
      </c>
      <c r="E14" s="3">
        <v>1191567.3600000001</v>
      </c>
      <c r="F14" s="3">
        <v>138753.53</v>
      </c>
      <c r="G14" s="3">
        <f t="shared" si="1"/>
        <v>331.00793480965416</v>
      </c>
      <c r="H14" s="3">
        <v>12365584.619999999</v>
      </c>
      <c r="I14" s="3">
        <f t="shared" si="2"/>
        <v>3076.7814431450606</v>
      </c>
    </row>
    <row r="15" spans="1:9" x14ac:dyDescent="0.25">
      <c r="A15" s="2" t="s">
        <v>21</v>
      </c>
      <c r="B15" s="4">
        <v>2263</v>
      </c>
      <c r="C15" s="3">
        <v>4052212.28</v>
      </c>
      <c r="D15" s="3">
        <f t="shared" si="0"/>
        <v>1790.6373309765797</v>
      </c>
      <c r="E15" s="3">
        <v>45655.85</v>
      </c>
      <c r="F15" s="3">
        <v>529805.21</v>
      </c>
      <c r="G15" s="3">
        <f t="shared" si="1"/>
        <v>254.29123287671231</v>
      </c>
      <c r="H15" s="3">
        <v>4627673.34</v>
      </c>
      <c r="I15" s="3">
        <f t="shared" si="2"/>
        <v>2044.928563853292</v>
      </c>
    </row>
    <row r="16" spans="1:9" x14ac:dyDescent="0.25">
      <c r="A16" s="2" t="s">
        <v>22</v>
      </c>
      <c r="B16" s="4">
        <v>3224</v>
      </c>
      <c r="C16" s="3">
        <v>7736224</v>
      </c>
      <c r="D16" s="3">
        <f t="shared" si="0"/>
        <v>2399.5732009925559</v>
      </c>
      <c r="E16" s="3">
        <v>837912.43</v>
      </c>
      <c r="F16" s="3">
        <v>263714.2</v>
      </c>
      <c r="G16" s="3">
        <f t="shared" si="1"/>
        <v>341.6956048387097</v>
      </c>
      <c r="H16" s="3">
        <v>8837850.6300000008</v>
      </c>
      <c r="I16" s="3">
        <f t="shared" si="2"/>
        <v>2741.2688058312656</v>
      </c>
    </row>
    <row r="17" spans="1:9" x14ac:dyDescent="0.25">
      <c r="A17" s="2" t="s">
        <v>23</v>
      </c>
      <c r="B17" s="4">
        <v>3309</v>
      </c>
      <c r="C17" s="3">
        <v>7423776.79</v>
      </c>
      <c r="D17" s="3">
        <f t="shared" si="0"/>
        <v>2243.5106648534302</v>
      </c>
      <c r="E17" s="3">
        <v>55576.92</v>
      </c>
      <c r="F17" s="3">
        <v>169968.25</v>
      </c>
      <c r="G17" s="3">
        <f t="shared" si="1"/>
        <v>68.161127228770013</v>
      </c>
      <c r="H17" s="3">
        <v>7649321.96</v>
      </c>
      <c r="I17" s="3">
        <f t="shared" si="2"/>
        <v>2311.6717920822002</v>
      </c>
    </row>
    <row r="18" spans="1:9" x14ac:dyDescent="0.25">
      <c r="A18" s="2" t="s">
        <v>24</v>
      </c>
      <c r="B18" s="4">
        <v>1743</v>
      </c>
      <c r="C18" s="3">
        <v>2727584.75</v>
      </c>
      <c r="D18" s="3">
        <f t="shared" si="0"/>
        <v>1564.8793746414228</v>
      </c>
      <c r="E18" s="3">
        <v>78438.429999999993</v>
      </c>
      <c r="F18" s="3">
        <v>83492.91</v>
      </c>
      <c r="G18" s="3">
        <f t="shared" si="1"/>
        <v>92.903809523809528</v>
      </c>
      <c r="H18" s="3">
        <v>2889516.09</v>
      </c>
      <c r="I18" s="3">
        <f t="shared" si="2"/>
        <v>1657.7831841652323</v>
      </c>
    </row>
    <row r="19" spans="1:9" x14ac:dyDescent="0.25">
      <c r="A19" s="2" t="s">
        <v>25</v>
      </c>
      <c r="B19" s="4">
        <v>72708</v>
      </c>
      <c r="C19" s="3">
        <v>117313655.47</v>
      </c>
      <c r="D19" s="3">
        <f t="shared" si="0"/>
        <v>1613.4903376519778</v>
      </c>
      <c r="E19" s="3">
        <v>1055260.93</v>
      </c>
      <c r="F19" s="3">
        <v>11756576.130000001</v>
      </c>
      <c r="G19" s="3">
        <f t="shared" si="1"/>
        <v>176.20945508059637</v>
      </c>
      <c r="H19" s="3">
        <v>130125492.53</v>
      </c>
      <c r="I19" s="3">
        <f t="shared" si="2"/>
        <v>1789.6997927325742</v>
      </c>
    </row>
    <row r="20" spans="1:9" x14ac:dyDescent="0.25">
      <c r="A20" s="2" t="s">
        <v>26</v>
      </c>
      <c r="B20" s="4">
        <v>2215</v>
      </c>
      <c r="C20" s="3">
        <v>5058701.78</v>
      </c>
      <c r="D20" s="3">
        <f t="shared" si="0"/>
        <v>2283.8382753950341</v>
      </c>
      <c r="E20" s="3">
        <v>69531.570000000007</v>
      </c>
      <c r="F20" s="3">
        <v>148824.91</v>
      </c>
      <c r="G20" s="3">
        <f t="shared" si="1"/>
        <v>98.580803611738148</v>
      </c>
      <c r="H20" s="3">
        <v>5277058.26</v>
      </c>
      <c r="I20" s="3">
        <f t="shared" si="2"/>
        <v>2382.4190790067719</v>
      </c>
    </row>
    <row r="21" spans="1:9" x14ac:dyDescent="0.25">
      <c r="A21" s="2" t="s">
        <v>27</v>
      </c>
      <c r="B21" s="4">
        <v>2248</v>
      </c>
      <c r="C21" s="3">
        <v>4593745.17</v>
      </c>
      <c r="D21" s="3">
        <f t="shared" si="0"/>
        <v>2043.4809475088969</v>
      </c>
      <c r="E21" s="3">
        <v>79610.649999999994</v>
      </c>
      <c r="F21" s="3">
        <v>1049394.79</v>
      </c>
      <c r="G21" s="3">
        <f t="shared" si="1"/>
        <v>502.2266192170818</v>
      </c>
      <c r="H21" s="3">
        <v>5722750.6100000003</v>
      </c>
      <c r="I21" s="3">
        <f t="shared" si="2"/>
        <v>2545.7075667259787</v>
      </c>
    </row>
    <row r="22" spans="1:9" x14ac:dyDescent="0.25">
      <c r="A22" s="2" t="s">
        <v>28</v>
      </c>
      <c r="B22" s="4">
        <v>2415</v>
      </c>
      <c r="C22" s="3">
        <v>5664145.1399999997</v>
      </c>
      <c r="D22" s="3">
        <f t="shared" si="0"/>
        <v>2345.4017142857142</v>
      </c>
      <c r="E22" s="3">
        <v>749940.66</v>
      </c>
      <c r="F22" s="3">
        <v>366715.72</v>
      </c>
      <c r="G22" s="3">
        <f t="shared" si="1"/>
        <v>462.38359420289851</v>
      </c>
      <c r="H22" s="3">
        <v>6780801.5199999996</v>
      </c>
      <c r="I22" s="3">
        <f t="shared" si="2"/>
        <v>2807.7853084886128</v>
      </c>
    </row>
    <row r="23" spans="1:9" x14ac:dyDescent="0.25">
      <c r="A23" s="2" t="s">
        <v>29</v>
      </c>
      <c r="B23" s="4">
        <v>2342</v>
      </c>
      <c r="C23" s="3">
        <v>4766299.5999999996</v>
      </c>
      <c r="D23" s="3">
        <f t="shared" si="0"/>
        <v>2035.1407344150298</v>
      </c>
      <c r="E23" s="3">
        <v>115887.46</v>
      </c>
      <c r="F23" s="3">
        <v>62379.9</v>
      </c>
      <c r="G23" s="3">
        <f t="shared" si="1"/>
        <v>76.117574722459437</v>
      </c>
      <c r="H23" s="3">
        <v>4944566.96</v>
      </c>
      <c r="I23" s="3">
        <f t="shared" si="2"/>
        <v>2111.2583091374895</v>
      </c>
    </row>
    <row r="24" spans="1:9" x14ac:dyDescent="0.25">
      <c r="A24" s="2" t="s">
        <v>30</v>
      </c>
      <c r="B24" s="4">
        <v>4096</v>
      </c>
      <c r="C24" s="3">
        <v>9764387.0999999996</v>
      </c>
      <c r="D24" s="3">
        <f t="shared" si="0"/>
        <v>2383.8835693359374</v>
      </c>
      <c r="E24" s="3">
        <v>132743.06</v>
      </c>
      <c r="F24" s="3">
        <v>215793.44</v>
      </c>
      <c r="G24" s="3">
        <f t="shared" si="1"/>
        <v>85.0919189453125</v>
      </c>
      <c r="H24" s="3">
        <v>10112923.6</v>
      </c>
      <c r="I24" s="3">
        <f t="shared" si="2"/>
        <v>2468.9754882812499</v>
      </c>
    </row>
    <row r="25" spans="1:9" x14ac:dyDescent="0.25">
      <c r="A25" s="2" t="s">
        <v>31</v>
      </c>
      <c r="B25" s="4">
        <v>1869</v>
      </c>
      <c r="C25" s="3">
        <v>3985633.37</v>
      </c>
      <c r="D25" s="3">
        <f t="shared" si="0"/>
        <v>2132.4951150347779</v>
      </c>
      <c r="E25" s="3">
        <v>237272.69</v>
      </c>
      <c r="F25" s="3">
        <v>223566.23</v>
      </c>
      <c r="G25" s="3">
        <f t="shared" si="1"/>
        <v>246.56978063135369</v>
      </c>
      <c r="H25" s="3">
        <v>4446472.29</v>
      </c>
      <c r="I25" s="3">
        <f t="shared" si="2"/>
        <v>2379.0648956661316</v>
      </c>
    </row>
    <row r="26" spans="1:9" x14ac:dyDescent="0.25">
      <c r="A26" s="2" t="s">
        <v>32</v>
      </c>
      <c r="B26" s="4">
        <v>5131</v>
      </c>
      <c r="C26" s="3">
        <v>9825102.4399999995</v>
      </c>
      <c r="D26" s="3">
        <f t="shared" si="0"/>
        <v>1914.8513817969206</v>
      </c>
      <c r="E26" s="3">
        <v>660854.81000000006</v>
      </c>
      <c r="F26" s="3">
        <v>224710.57</v>
      </c>
      <c r="G26" s="3">
        <f t="shared" si="1"/>
        <v>172.59118690313781</v>
      </c>
      <c r="H26" s="3">
        <v>10710667.82</v>
      </c>
      <c r="I26" s="3">
        <f t="shared" si="2"/>
        <v>2087.4425687000585</v>
      </c>
    </row>
    <row r="27" spans="1:9" x14ac:dyDescent="0.25">
      <c r="A27" s="2" t="s">
        <v>33</v>
      </c>
      <c r="B27" s="4">
        <v>2488</v>
      </c>
      <c r="C27" s="3">
        <v>5962976.4199999999</v>
      </c>
      <c r="D27" s="3">
        <f t="shared" si="0"/>
        <v>2396.6947025723471</v>
      </c>
      <c r="E27" s="3">
        <v>723600.42</v>
      </c>
      <c r="F27" s="3">
        <v>33488.51</v>
      </c>
      <c r="G27" s="3">
        <f t="shared" si="1"/>
        <v>304.29619372990356</v>
      </c>
      <c r="H27" s="3">
        <v>6720065.3499999996</v>
      </c>
      <c r="I27" s="3">
        <f t="shared" si="2"/>
        <v>2700.9908963022508</v>
      </c>
    </row>
    <row r="28" spans="1:9" x14ac:dyDescent="0.25">
      <c r="A28" s="2" t="s">
        <v>34</v>
      </c>
      <c r="B28" s="4">
        <v>14252</v>
      </c>
      <c r="C28" s="3">
        <v>40097487.189999998</v>
      </c>
      <c r="D28" s="3">
        <f t="shared" si="0"/>
        <v>2813.4638780522032</v>
      </c>
      <c r="E28" s="3">
        <v>3930395.06</v>
      </c>
      <c r="F28" s="3">
        <v>2702523.52</v>
      </c>
      <c r="G28" s="3">
        <f t="shared" si="1"/>
        <v>465.40265085602022</v>
      </c>
      <c r="H28" s="3">
        <v>46730405.770000003</v>
      </c>
      <c r="I28" s="3">
        <f t="shared" si="2"/>
        <v>3278.8665289082237</v>
      </c>
    </row>
    <row r="29" spans="1:9" x14ac:dyDescent="0.25">
      <c r="A29" s="2" t="s">
        <v>35</v>
      </c>
      <c r="B29" s="4">
        <v>9832</v>
      </c>
      <c r="C29" s="3">
        <v>20158581.23</v>
      </c>
      <c r="D29" s="3">
        <f t="shared" si="0"/>
        <v>2050.3032170463794</v>
      </c>
      <c r="E29" s="3">
        <v>241083.36</v>
      </c>
      <c r="F29" s="3">
        <v>1441192.99</v>
      </c>
      <c r="G29" s="3">
        <f t="shared" si="1"/>
        <v>171.10215113913753</v>
      </c>
      <c r="H29" s="3">
        <v>21840857.579999998</v>
      </c>
      <c r="I29" s="3">
        <f t="shared" si="2"/>
        <v>2221.4053681855166</v>
      </c>
    </row>
    <row r="30" spans="1:9" x14ac:dyDescent="0.25">
      <c r="A30" s="2" t="s">
        <v>36</v>
      </c>
      <c r="B30" s="4">
        <v>8309</v>
      </c>
      <c r="C30" s="3">
        <v>11955840.34</v>
      </c>
      <c r="D30" s="3">
        <f t="shared" si="0"/>
        <v>1438.9024359128655</v>
      </c>
      <c r="E30" s="3">
        <v>364122.17</v>
      </c>
      <c r="F30" s="3">
        <v>1175205.68</v>
      </c>
      <c r="G30" s="3">
        <f t="shared" si="1"/>
        <v>185.26030208207965</v>
      </c>
      <c r="H30" s="3">
        <v>13495168.189999999</v>
      </c>
      <c r="I30" s="3">
        <f t="shared" si="2"/>
        <v>1624.1627379949452</v>
      </c>
    </row>
    <row r="31" spans="1:9" x14ac:dyDescent="0.25">
      <c r="A31" s="2" t="s">
        <v>37</v>
      </c>
      <c r="B31" s="4">
        <v>33895</v>
      </c>
      <c r="C31" s="3">
        <v>53256542.210000001</v>
      </c>
      <c r="D31" s="3">
        <f t="shared" si="0"/>
        <v>1571.221189260953</v>
      </c>
      <c r="E31" s="3">
        <v>2683299.92</v>
      </c>
      <c r="F31" s="3">
        <v>5295596.82</v>
      </c>
      <c r="G31" s="3">
        <f t="shared" si="1"/>
        <v>235.40040536952353</v>
      </c>
      <c r="H31" s="3">
        <v>61235438.950000003</v>
      </c>
      <c r="I31" s="3">
        <f t="shared" si="2"/>
        <v>1806.6215946304765</v>
      </c>
    </row>
    <row r="32" spans="1:9" x14ac:dyDescent="0.25">
      <c r="A32" s="2" t="s">
        <v>38</v>
      </c>
      <c r="B32" s="4">
        <v>9383</v>
      </c>
      <c r="C32" s="3">
        <v>18174222.600000001</v>
      </c>
      <c r="D32" s="3">
        <f t="shared" si="0"/>
        <v>1936.9308963018227</v>
      </c>
      <c r="E32" s="3">
        <v>1492204.08</v>
      </c>
      <c r="F32" s="3">
        <v>524376.92000000004</v>
      </c>
      <c r="G32" s="3">
        <f t="shared" si="1"/>
        <v>214.9185761483534</v>
      </c>
      <c r="H32" s="3">
        <v>20190803.600000001</v>
      </c>
      <c r="I32" s="3">
        <f t="shared" si="2"/>
        <v>2151.8494724501761</v>
      </c>
    </row>
    <row r="33" spans="1:9" x14ac:dyDescent="0.25">
      <c r="A33" s="2" t="s">
        <v>39</v>
      </c>
      <c r="B33" s="4">
        <v>2991</v>
      </c>
      <c r="C33" s="3">
        <v>7011161.9299999997</v>
      </c>
      <c r="D33" s="3">
        <f t="shared" si="0"/>
        <v>2344.0862353727848</v>
      </c>
      <c r="E33" s="3">
        <v>150982.20000000001</v>
      </c>
      <c r="F33" s="3">
        <v>916681.07</v>
      </c>
      <c r="G33" s="3">
        <f t="shared" si="1"/>
        <v>356.95863256435973</v>
      </c>
      <c r="H33" s="3">
        <v>8078825.2000000002</v>
      </c>
      <c r="I33" s="3">
        <f t="shared" si="2"/>
        <v>2701.0448679371448</v>
      </c>
    </row>
    <row r="34" spans="1:9" x14ac:dyDescent="0.25">
      <c r="A34" s="2" t="s">
        <v>40</v>
      </c>
      <c r="B34" s="4">
        <v>1879</v>
      </c>
      <c r="C34" s="3">
        <v>2789247.89</v>
      </c>
      <c r="D34" s="3">
        <f t="shared" si="0"/>
        <v>1484.4320862160725</v>
      </c>
      <c r="E34" s="3">
        <v>1324588.31</v>
      </c>
      <c r="F34" s="3">
        <v>13582.92</v>
      </c>
      <c r="G34" s="3">
        <f t="shared" si="1"/>
        <v>712.17202235231503</v>
      </c>
      <c r="H34" s="3">
        <v>4127419.12</v>
      </c>
      <c r="I34" s="3">
        <f t="shared" si="2"/>
        <v>2196.6041085683873</v>
      </c>
    </row>
    <row r="35" spans="1:9" x14ac:dyDescent="0.25">
      <c r="A35" s="2" t="s">
        <v>41</v>
      </c>
      <c r="B35" s="4">
        <v>6661</v>
      </c>
      <c r="C35" s="3">
        <v>14443474.529999999</v>
      </c>
      <c r="D35" s="3">
        <f t="shared" si="0"/>
        <v>2168.3642891457739</v>
      </c>
      <c r="E35" s="3">
        <v>180449.87</v>
      </c>
      <c r="F35" s="3">
        <v>2634300.8199999998</v>
      </c>
      <c r="G35" s="3">
        <f t="shared" si="1"/>
        <v>422.57178952109291</v>
      </c>
      <c r="H35" s="3">
        <v>17258225.219999999</v>
      </c>
      <c r="I35" s="3">
        <f t="shared" si="2"/>
        <v>2590.9360786668667</v>
      </c>
    </row>
    <row r="36" spans="1:9" x14ac:dyDescent="0.25">
      <c r="A36" s="2" t="s">
        <v>42</v>
      </c>
      <c r="B36" s="4">
        <v>3902</v>
      </c>
      <c r="C36" s="3">
        <v>8467586.6400000006</v>
      </c>
      <c r="D36" s="3">
        <f t="shared" si="0"/>
        <v>2170.063208610969</v>
      </c>
      <c r="E36" s="3">
        <v>97664.91</v>
      </c>
      <c r="F36" s="3">
        <v>253849.51</v>
      </c>
      <c r="G36" s="3">
        <f t="shared" si="1"/>
        <v>90.085704766786279</v>
      </c>
      <c r="H36" s="3">
        <v>8819101.0600000005</v>
      </c>
      <c r="I36" s="3">
        <f t="shared" si="2"/>
        <v>2260.148913377755</v>
      </c>
    </row>
    <row r="37" spans="1:9" x14ac:dyDescent="0.25">
      <c r="A37" s="2" t="s">
        <v>43</v>
      </c>
      <c r="B37" s="4">
        <v>11463</v>
      </c>
      <c r="C37" s="3">
        <v>18571543.670000002</v>
      </c>
      <c r="D37" s="3">
        <f t="shared" si="0"/>
        <v>1620.1294312134696</v>
      </c>
      <c r="E37" s="3">
        <v>227733.57</v>
      </c>
      <c r="F37" s="3">
        <v>1699393.57</v>
      </c>
      <c r="G37" s="3">
        <f t="shared" si="1"/>
        <v>168.11717177004275</v>
      </c>
      <c r="H37" s="3">
        <v>20498670.809999999</v>
      </c>
      <c r="I37" s="3">
        <f t="shared" si="2"/>
        <v>1788.246602983512</v>
      </c>
    </row>
    <row r="38" spans="1:9" x14ac:dyDescent="0.25">
      <c r="A38" s="2" t="s">
        <v>44</v>
      </c>
      <c r="B38" s="4">
        <v>5603</v>
      </c>
      <c r="C38" s="3">
        <v>10439192.83</v>
      </c>
      <c r="D38" s="3">
        <f t="shared" si="0"/>
        <v>1863.1434642155989</v>
      </c>
      <c r="E38" s="3">
        <v>237341.64</v>
      </c>
      <c r="F38" s="3">
        <v>476196.23</v>
      </c>
      <c r="G38" s="3">
        <f t="shared" si="1"/>
        <v>127.34925397108692</v>
      </c>
      <c r="H38" s="3">
        <v>11152730.699999999</v>
      </c>
      <c r="I38" s="3">
        <f t="shared" si="2"/>
        <v>1990.4927181866856</v>
      </c>
    </row>
    <row r="39" spans="1:9" x14ac:dyDescent="0.25">
      <c r="A39" s="2" t="s">
        <v>45</v>
      </c>
      <c r="B39" s="4">
        <v>2279</v>
      </c>
      <c r="C39" s="3">
        <v>5604884.9299999997</v>
      </c>
      <c r="D39" s="3">
        <f t="shared" si="0"/>
        <v>2459.3615313734094</v>
      </c>
      <c r="E39" s="3">
        <v>47736.79</v>
      </c>
      <c r="F39" s="3">
        <v>115770.58</v>
      </c>
      <c r="G39" s="3">
        <f t="shared" si="1"/>
        <v>71.745225976305392</v>
      </c>
      <c r="H39" s="3">
        <v>5768392.2999999998</v>
      </c>
      <c r="I39" s="3">
        <f t="shared" si="2"/>
        <v>2531.1067573497148</v>
      </c>
    </row>
    <row r="40" spans="1:9" x14ac:dyDescent="0.25">
      <c r="A40" s="2" t="s">
        <v>46</v>
      </c>
      <c r="B40" s="4">
        <v>16558</v>
      </c>
      <c r="C40" s="3">
        <v>32255389.579999998</v>
      </c>
      <c r="D40" s="3">
        <f t="shared" si="0"/>
        <v>1948.024494504167</v>
      </c>
      <c r="E40" s="3">
        <v>1022422.98</v>
      </c>
      <c r="F40" s="3">
        <v>3060813.02</v>
      </c>
      <c r="G40" s="3">
        <f t="shared" si="1"/>
        <v>246.60200507307647</v>
      </c>
      <c r="H40" s="3">
        <v>36338625.579999998</v>
      </c>
      <c r="I40" s="3">
        <f t="shared" si="2"/>
        <v>2194.6264995772435</v>
      </c>
    </row>
    <row r="41" spans="1:9" x14ac:dyDescent="0.25">
      <c r="A41" s="2" t="s">
        <v>47</v>
      </c>
      <c r="B41" s="4">
        <v>11728</v>
      </c>
      <c r="C41" s="3">
        <v>5652288.3399999999</v>
      </c>
      <c r="D41" s="3">
        <f t="shared" si="0"/>
        <v>481.9481872442019</v>
      </c>
      <c r="E41" s="3">
        <v>805577.16</v>
      </c>
      <c r="F41" s="3">
        <v>297776.03000000003</v>
      </c>
      <c r="G41" s="3">
        <f t="shared" si="1"/>
        <v>94.078546214188265</v>
      </c>
      <c r="H41" s="3">
        <v>6755641.5300000003</v>
      </c>
      <c r="I41" s="3">
        <f t="shared" si="2"/>
        <v>576.02673345839025</v>
      </c>
    </row>
    <row r="42" spans="1:9" x14ac:dyDescent="0.25">
      <c r="A42" s="2" t="s">
        <v>48</v>
      </c>
      <c r="B42" s="4">
        <v>3776</v>
      </c>
      <c r="C42" s="3">
        <v>10302557.84</v>
      </c>
      <c r="D42" s="3">
        <f t="shared" si="0"/>
        <v>2728.431631355932</v>
      </c>
      <c r="E42" s="3">
        <v>155203.72</v>
      </c>
      <c r="F42" s="3">
        <v>1858590.38</v>
      </c>
      <c r="G42" s="3">
        <f t="shared" si="1"/>
        <v>533.31411546610161</v>
      </c>
      <c r="H42" s="3">
        <v>12316351.939999999</v>
      </c>
      <c r="I42" s="3">
        <f t="shared" si="2"/>
        <v>3261.7457468220337</v>
      </c>
    </row>
    <row r="43" spans="1:9" x14ac:dyDescent="0.25">
      <c r="A43" s="2" t="s">
        <v>49</v>
      </c>
      <c r="B43" s="4">
        <v>1266</v>
      </c>
      <c r="C43" s="3">
        <v>3429903.56</v>
      </c>
      <c r="D43" s="3">
        <f t="shared" si="0"/>
        <v>2709.2445181674566</v>
      </c>
      <c r="E43" s="3">
        <v>50883.07</v>
      </c>
      <c r="F43" s="3">
        <v>132595.6</v>
      </c>
      <c r="G43" s="3">
        <f t="shared" si="1"/>
        <v>144.92785939968405</v>
      </c>
      <c r="H43" s="3">
        <v>3613382.23</v>
      </c>
      <c r="I43" s="3">
        <f t="shared" si="2"/>
        <v>2854.1723775671408</v>
      </c>
    </row>
    <row r="44" spans="1:9" x14ac:dyDescent="0.25">
      <c r="A44" s="2" t="s">
        <v>50</v>
      </c>
      <c r="B44" s="4">
        <v>3643</v>
      </c>
      <c r="C44" s="3">
        <v>1131367.6200000001</v>
      </c>
      <c r="D44" s="3">
        <f t="shared" si="0"/>
        <v>310.55932473236345</v>
      </c>
      <c r="E44" s="3">
        <v>35160.43</v>
      </c>
      <c r="F44" s="3">
        <v>0</v>
      </c>
      <c r="G44" s="3">
        <f t="shared" si="1"/>
        <v>9.6515042547351086</v>
      </c>
      <c r="H44" s="3">
        <v>1166528.05</v>
      </c>
      <c r="I44" s="3">
        <f t="shared" si="2"/>
        <v>320.21082898709858</v>
      </c>
    </row>
    <row r="45" spans="1:9" x14ac:dyDescent="0.25">
      <c r="A45" s="2" t="s">
        <v>51</v>
      </c>
      <c r="B45" s="4">
        <v>674</v>
      </c>
      <c r="C45" s="3">
        <v>1928599.9</v>
      </c>
      <c r="D45" s="3">
        <f t="shared" si="0"/>
        <v>2861.4241839762608</v>
      </c>
      <c r="E45" s="3">
        <v>43447.9</v>
      </c>
      <c r="F45" s="3">
        <v>0</v>
      </c>
      <c r="G45" s="3">
        <f t="shared" si="1"/>
        <v>64.462759643916911</v>
      </c>
      <c r="H45" s="3">
        <v>1972047.8</v>
      </c>
      <c r="I45" s="3">
        <f t="shared" si="2"/>
        <v>2925.886943620178</v>
      </c>
    </row>
    <row r="46" spans="1:9" x14ac:dyDescent="0.25">
      <c r="A46" s="2" t="s">
        <v>52</v>
      </c>
      <c r="B46" s="4">
        <v>33001</v>
      </c>
      <c r="C46" s="3">
        <v>47574250.560000002</v>
      </c>
      <c r="D46" s="3">
        <f t="shared" si="0"/>
        <v>1441.6002715069242</v>
      </c>
      <c r="E46" s="3">
        <v>1347780.15</v>
      </c>
      <c r="F46" s="3">
        <v>1173989.72</v>
      </c>
      <c r="G46" s="3">
        <f t="shared" si="1"/>
        <v>76.414953183236875</v>
      </c>
      <c r="H46" s="3">
        <v>50096020.43</v>
      </c>
      <c r="I46" s="3">
        <f t="shared" si="2"/>
        <v>1518.0152246901609</v>
      </c>
    </row>
    <row r="47" spans="1:9" x14ac:dyDescent="0.25">
      <c r="A47" s="2" t="s">
        <v>53</v>
      </c>
      <c r="B47" s="4">
        <v>1782</v>
      </c>
      <c r="C47" s="3">
        <v>7405472.7300000004</v>
      </c>
      <c r="D47" s="3">
        <f t="shared" si="0"/>
        <v>4155.7086026936031</v>
      </c>
      <c r="E47" s="3">
        <v>122360.24</v>
      </c>
      <c r="F47" s="3">
        <v>392797.97</v>
      </c>
      <c r="G47" s="3">
        <f t="shared" si="1"/>
        <v>289.08990460157122</v>
      </c>
      <c r="H47" s="3">
        <v>7920630.9400000004</v>
      </c>
      <c r="I47" s="3">
        <f t="shared" si="2"/>
        <v>4444.7985072951742</v>
      </c>
    </row>
    <row r="48" spans="1:9" x14ac:dyDescent="0.25">
      <c r="A48" s="2" t="s">
        <v>54</v>
      </c>
      <c r="B48" s="4">
        <v>21392</v>
      </c>
      <c r="C48" s="3">
        <v>36269040.640000001</v>
      </c>
      <c r="D48" s="3">
        <f t="shared" si="0"/>
        <v>1695.4487958115183</v>
      </c>
      <c r="E48" s="3">
        <v>1531459.19</v>
      </c>
      <c r="F48" s="3">
        <v>3465820.79</v>
      </c>
      <c r="G48" s="3">
        <f t="shared" si="1"/>
        <v>233.60508507853405</v>
      </c>
      <c r="H48" s="3">
        <v>41266320.619999997</v>
      </c>
      <c r="I48" s="3">
        <f t="shared" si="2"/>
        <v>1929.0538808900521</v>
      </c>
    </row>
    <row r="49" spans="1:9" x14ac:dyDescent="0.25">
      <c r="A49" s="2" t="s">
        <v>55</v>
      </c>
      <c r="B49" s="4">
        <v>2030</v>
      </c>
      <c r="C49" s="3">
        <v>6568895.1799999997</v>
      </c>
      <c r="D49" s="3">
        <f t="shared" si="0"/>
        <v>3235.9089556650247</v>
      </c>
      <c r="E49" s="3">
        <v>47119.11</v>
      </c>
      <c r="F49" s="3">
        <v>54349.61</v>
      </c>
      <c r="G49" s="3">
        <f t="shared" si="1"/>
        <v>49.984591133004926</v>
      </c>
      <c r="H49" s="3">
        <v>6670363.9000000004</v>
      </c>
      <c r="I49" s="3">
        <f t="shared" si="2"/>
        <v>3285.8935467980295</v>
      </c>
    </row>
    <row r="50" spans="1:9" x14ac:dyDescent="0.25">
      <c r="A50" s="2" t="s">
        <v>56</v>
      </c>
      <c r="B50" s="4">
        <v>7908</v>
      </c>
      <c r="C50" s="3">
        <v>16988532.93</v>
      </c>
      <c r="D50" s="3">
        <f t="shared" si="0"/>
        <v>2148.2717412746583</v>
      </c>
      <c r="E50" s="3">
        <v>130461.5</v>
      </c>
      <c r="F50" s="3">
        <v>2467133.88</v>
      </c>
      <c r="G50" s="3">
        <f t="shared" si="1"/>
        <v>328.47690692969144</v>
      </c>
      <c r="H50" s="3">
        <v>19586128.309999999</v>
      </c>
      <c r="I50" s="3">
        <f t="shared" si="2"/>
        <v>2476.74864820435</v>
      </c>
    </row>
    <row r="51" spans="1:9" x14ac:dyDescent="0.25">
      <c r="A51" s="2" t="s">
        <v>57</v>
      </c>
      <c r="B51" s="4">
        <v>10305</v>
      </c>
      <c r="C51" s="3">
        <v>19059576.960000001</v>
      </c>
      <c r="D51" s="3">
        <f t="shared" si="0"/>
        <v>1849.5465269286756</v>
      </c>
      <c r="E51" s="3">
        <v>215403.67</v>
      </c>
      <c r="F51" s="3">
        <v>2474905.5699999998</v>
      </c>
      <c r="G51" s="3">
        <f t="shared" si="1"/>
        <v>261.06833964095097</v>
      </c>
      <c r="H51" s="3">
        <v>21749886.199999999</v>
      </c>
      <c r="I51" s="3">
        <f t="shared" si="2"/>
        <v>2110.6148665696264</v>
      </c>
    </row>
    <row r="52" spans="1:9" x14ac:dyDescent="0.25">
      <c r="A52" s="2" t="s">
        <v>58</v>
      </c>
      <c r="B52" s="4">
        <v>68332</v>
      </c>
      <c r="C52" s="3">
        <v>114438532.77</v>
      </c>
      <c r="D52" s="3">
        <f t="shared" si="0"/>
        <v>1674.7429135690452</v>
      </c>
      <c r="E52" s="3">
        <v>1739008.07</v>
      </c>
      <c r="F52" s="3">
        <v>2917891.65</v>
      </c>
      <c r="G52" s="3">
        <f t="shared" si="1"/>
        <v>68.151081777205405</v>
      </c>
      <c r="H52" s="3">
        <v>119095432.48999999</v>
      </c>
      <c r="I52" s="3">
        <f t="shared" si="2"/>
        <v>1742.8939953462507</v>
      </c>
    </row>
    <row r="53" spans="1:9" x14ac:dyDescent="0.25">
      <c r="A53" s="2" t="s">
        <v>59</v>
      </c>
      <c r="B53" s="4">
        <v>3876</v>
      </c>
      <c r="C53" s="3">
        <v>9461069.6199999992</v>
      </c>
      <c r="D53" s="3">
        <f t="shared" si="0"/>
        <v>2440.9364344685241</v>
      </c>
      <c r="E53" s="3">
        <v>70513.820000000007</v>
      </c>
      <c r="F53" s="3">
        <v>1175022.58</v>
      </c>
      <c r="G53" s="3">
        <f t="shared" si="1"/>
        <v>321.34582043343659</v>
      </c>
      <c r="H53" s="3">
        <v>10706606.02</v>
      </c>
      <c r="I53" s="3">
        <f t="shared" si="2"/>
        <v>2762.2822549019606</v>
      </c>
    </row>
    <row r="54" spans="1:9" x14ac:dyDescent="0.25">
      <c r="A54" s="2" t="s">
        <v>60</v>
      </c>
      <c r="B54" s="4">
        <v>39113</v>
      </c>
      <c r="C54" s="3">
        <v>69365415.799999997</v>
      </c>
      <c r="D54" s="3">
        <f t="shared" si="0"/>
        <v>1773.4619129189782</v>
      </c>
      <c r="E54" s="3">
        <v>5003561.96</v>
      </c>
      <c r="F54" s="3">
        <v>5126241.9400000004</v>
      </c>
      <c r="G54" s="3">
        <f t="shared" si="1"/>
        <v>258.98815994682076</v>
      </c>
      <c r="H54" s="3">
        <v>79495219.700000003</v>
      </c>
      <c r="I54" s="3">
        <f t="shared" si="2"/>
        <v>2032.4500728657993</v>
      </c>
    </row>
    <row r="55" spans="1:9" s="18" customFormat="1" x14ac:dyDescent="0.25">
      <c r="A55" s="6" t="s">
        <v>269</v>
      </c>
      <c r="B55" s="19">
        <f>SUM(B2:B54)</f>
        <v>783926</v>
      </c>
      <c r="C55" s="7">
        <f>SUM(C2:C54)</f>
        <v>1404806697.4400001</v>
      </c>
      <c r="D55" s="46">
        <f>C55/B55</f>
        <v>1792.0144215653008</v>
      </c>
      <c r="E55" s="7">
        <f>SUM(E2:E54)</f>
        <v>36341572.920000002</v>
      </c>
      <c r="F55" s="7">
        <f>SUM(F2:F54)</f>
        <v>164117791.88999999</v>
      </c>
      <c r="G55" s="3">
        <f>(F55+E55)/B55</f>
        <v>255.71210141008208</v>
      </c>
      <c r="H55" s="7">
        <v>1501355974.4000001</v>
      </c>
      <c r="I55" s="3">
        <f>H55/B55</f>
        <v>1915.175634434883</v>
      </c>
    </row>
    <row r="56" spans="1:9" x14ac:dyDescent="0.25">
      <c r="D56" s="8"/>
      <c r="G56" s="49"/>
      <c r="I56" s="49"/>
    </row>
    <row r="57" spans="1:9" x14ac:dyDescent="0.25">
      <c r="D57" s="8"/>
      <c r="G57" s="8"/>
    </row>
    <row r="58" spans="1:9" x14ac:dyDescent="0.25">
      <c r="I58" s="8"/>
    </row>
  </sheetData>
  <pageMargins left="0.25" right="0.25" top="0.75" bottom="2.0916666666666668" header="0.3" footer="0.3"/>
  <pageSetup scale="79" fitToHeight="0" orientation="landscape" r:id="rId1"/>
  <headerFooter>
    <oddHeader xml:space="preserve">&amp;L&amp;"Arial,Bold"&amp;10North Dakota Office of State Tax Commissioner
Ad Valorem and Special Property Taxes Per Capita - 2023 TABLE 12
&amp;R&amp;"-,Bold"&amp;18&amp;KFF0000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265E9-C5E5-442D-899E-2C3015152182}">
  <sheetPr>
    <pageSetUpPr fitToPage="1"/>
  </sheetPr>
  <dimension ref="A1:G55"/>
  <sheetViews>
    <sheetView view="pageLayout" zoomScaleNormal="120" workbookViewId="0"/>
  </sheetViews>
  <sheetFormatPr defaultColWidth="8.85546875" defaultRowHeight="15" x14ac:dyDescent="0.25"/>
  <cols>
    <col min="1" max="1" width="13.5703125" style="1" bestFit="1" customWidth="1"/>
    <col min="2" max="5" width="12.42578125" style="1" customWidth="1"/>
    <col min="6" max="16384" width="8.85546875" style="1"/>
  </cols>
  <sheetData>
    <row r="1" spans="1:7" s="18" customFormat="1" x14ac:dyDescent="0.25">
      <c r="A1" s="23" t="s">
        <v>0</v>
      </c>
      <c r="B1" s="24" t="s">
        <v>61</v>
      </c>
      <c r="C1" s="24" t="s">
        <v>62</v>
      </c>
      <c r="D1" s="24" t="s">
        <v>63</v>
      </c>
      <c r="E1" s="24" t="s">
        <v>64</v>
      </c>
    </row>
    <row r="2" spans="1:7" x14ac:dyDescent="0.25">
      <c r="A2" s="2" t="s">
        <v>8</v>
      </c>
      <c r="B2" s="4">
        <v>611057</v>
      </c>
      <c r="C2" s="4">
        <v>0</v>
      </c>
      <c r="D2" s="4">
        <v>385659</v>
      </c>
      <c r="E2" s="4">
        <f>SUM(B2:D2)</f>
        <v>996716</v>
      </c>
      <c r="G2"/>
    </row>
    <row r="3" spans="1:7" x14ac:dyDescent="0.25">
      <c r="A3" s="2" t="s">
        <v>9</v>
      </c>
      <c r="B3" s="4">
        <v>4480874</v>
      </c>
      <c r="C3" s="4">
        <v>4731720</v>
      </c>
      <c r="D3" s="4">
        <v>3007831</v>
      </c>
      <c r="E3" s="4">
        <f t="shared" ref="E3:E55" si="0">SUM(B3:D3)</f>
        <v>12220425</v>
      </c>
    </row>
    <row r="4" spans="1:7" x14ac:dyDescent="0.25">
      <c r="A4" s="2" t="s">
        <v>10</v>
      </c>
      <c r="B4" s="4">
        <v>852951</v>
      </c>
      <c r="C4" s="4">
        <v>793982</v>
      </c>
      <c r="D4" s="4">
        <v>274615</v>
      </c>
      <c r="E4" s="4">
        <f t="shared" si="0"/>
        <v>1921548</v>
      </c>
    </row>
    <row r="5" spans="1:7" x14ac:dyDescent="0.25">
      <c r="A5" s="2" t="s">
        <v>11</v>
      </c>
      <c r="B5" s="4">
        <v>1454369</v>
      </c>
      <c r="C5" s="4">
        <v>4439934</v>
      </c>
      <c r="D5" s="4">
        <v>27384</v>
      </c>
      <c r="E5" s="4">
        <f t="shared" si="0"/>
        <v>5921687</v>
      </c>
    </row>
    <row r="6" spans="1:7" x14ac:dyDescent="0.25">
      <c r="A6" s="2" t="s">
        <v>12</v>
      </c>
      <c r="B6" s="4">
        <v>218245</v>
      </c>
      <c r="C6" s="4">
        <v>1344664</v>
      </c>
      <c r="D6" s="4">
        <v>471855</v>
      </c>
      <c r="E6" s="4">
        <f t="shared" si="0"/>
        <v>2034764</v>
      </c>
    </row>
    <row r="7" spans="1:7" x14ac:dyDescent="0.25">
      <c r="A7" s="2" t="s">
        <v>13</v>
      </c>
      <c r="B7" s="4">
        <v>603626</v>
      </c>
      <c r="C7" s="4">
        <v>2567504</v>
      </c>
      <c r="D7" s="4">
        <v>519777</v>
      </c>
      <c r="E7" s="4">
        <f t="shared" si="0"/>
        <v>3690907</v>
      </c>
    </row>
    <row r="8" spans="1:7" x14ac:dyDescent="0.25">
      <c r="A8" s="2" t="s">
        <v>14</v>
      </c>
      <c r="B8" s="4">
        <v>1121530</v>
      </c>
      <c r="C8" s="4">
        <v>4065439</v>
      </c>
      <c r="D8" s="4">
        <v>464246</v>
      </c>
      <c r="E8" s="4">
        <f t="shared" si="0"/>
        <v>5651215</v>
      </c>
    </row>
    <row r="9" spans="1:7" x14ac:dyDescent="0.25">
      <c r="A9" s="2" t="s">
        <v>15</v>
      </c>
      <c r="B9" s="4">
        <v>2688467</v>
      </c>
      <c r="C9" s="4">
        <v>654083</v>
      </c>
      <c r="D9" s="4">
        <v>7930843</v>
      </c>
      <c r="E9" s="4">
        <f t="shared" si="0"/>
        <v>11273393</v>
      </c>
    </row>
    <row r="10" spans="1:7" x14ac:dyDescent="0.25">
      <c r="A10" s="2" t="s">
        <v>16</v>
      </c>
      <c r="B10" s="4">
        <v>7884607</v>
      </c>
      <c r="C10" s="4">
        <v>2627802</v>
      </c>
      <c r="D10" s="4">
        <v>12161878</v>
      </c>
      <c r="E10" s="4">
        <f t="shared" si="0"/>
        <v>22674287</v>
      </c>
    </row>
    <row r="11" spans="1:7" x14ac:dyDescent="0.25">
      <c r="A11" s="2" t="s">
        <v>17</v>
      </c>
      <c r="B11" s="4">
        <v>271762</v>
      </c>
      <c r="C11" s="4">
        <v>399042</v>
      </c>
      <c r="D11" s="4">
        <v>2866618</v>
      </c>
      <c r="E11" s="4">
        <f t="shared" si="0"/>
        <v>3537422</v>
      </c>
    </row>
    <row r="12" spans="1:7" x14ac:dyDescent="0.25">
      <c r="A12" s="2" t="s">
        <v>18</v>
      </c>
      <c r="B12" s="4">
        <v>289404</v>
      </c>
      <c r="C12" s="4">
        <v>91817</v>
      </c>
      <c r="D12" s="4">
        <v>2031871</v>
      </c>
      <c r="E12" s="4">
        <f t="shared" si="0"/>
        <v>2413092</v>
      </c>
    </row>
    <row r="13" spans="1:7" x14ac:dyDescent="0.25">
      <c r="A13" s="2" t="s">
        <v>19</v>
      </c>
      <c r="B13" s="4">
        <v>312731</v>
      </c>
      <c r="C13" s="4">
        <v>9876881</v>
      </c>
      <c r="D13" s="4">
        <v>151391</v>
      </c>
      <c r="E13" s="4">
        <f t="shared" si="0"/>
        <v>10341003</v>
      </c>
    </row>
    <row r="14" spans="1:7" x14ac:dyDescent="0.25">
      <c r="A14" s="2" t="s">
        <v>20</v>
      </c>
      <c r="B14" s="4">
        <v>0</v>
      </c>
      <c r="C14" s="4">
        <v>44316083</v>
      </c>
      <c r="D14" s="4">
        <v>156104</v>
      </c>
      <c r="E14" s="4">
        <f t="shared" si="0"/>
        <v>44472187</v>
      </c>
    </row>
    <row r="15" spans="1:7" x14ac:dyDescent="0.25">
      <c r="A15" s="2" t="s">
        <v>21</v>
      </c>
      <c r="B15" s="4">
        <v>1127658</v>
      </c>
      <c r="C15" s="4">
        <v>312020</v>
      </c>
      <c r="D15" s="4">
        <v>192802</v>
      </c>
      <c r="E15" s="4">
        <f t="shared" si="0"/>
        <v>1632480</v>
      </c>
    </row>
    <row r="16" spans="1:7" x14ac:dyDescent="0.25">
      <c r="A16" s="2" t="s">
        <v>22</v>
      </c>
      <c r="B16" s="4">
        <v>62933</v>
      </c>
      <c r="C16" s="4">
        <v>5745984</v>
      </c>
      <c r="D16" s="4">
        <v>571920</v>
      </c>
      <c r="E16" s="4">
        <f t="shared" si="0"/>
        <v>6380837</v>
      </c>
    </row>
    <row r="17" spans="1:5" x14ac:dyDescent="0.25">
      <c r="A17" s="2" t="s">
        <v>23</v>
      </c>
      <c r="B17" s="4">
        <v>1891959</v>
      </c>
      <c r="C17" s="4">
        <v>1098092</v>
      </c>
      <c r="D17" s="4">
        <v>219817</v>
      </c>
      <c r="E17" s="4">
        <f t="shared" si="0"/>
        <v>3209868</v>
      </c>
    </row>
    <row r="18" spans="1:5" x14ac:dyDescent="0.25">
      <c r="A18" s="2" t="s">
        <v>24</v>
      </c>
      <c r="B18" s="4">
        <v>1517208</v>
      </c>
      <c r="C18" s="4">
        <v>1346593</v>
      </c>
      <c r="D18" s="4">
        <v>132196</v>
      </c>
      <c r="E18" s="4">
        <f t="shared" si="0"/>
        <v>2995997</v>
      </c>
    </row>
    <row r="19" spans="1:5" x14ac:dyDescent="0.25">
      <c r="A19" s="2" t="s">
        <v>25</v>
      </c>
      <c r="B19" s="4">
        <v>1811481</v>
      </c>
      <c r="C19" s="4">
        <v>1183609</v>
      </c>
      <c r="D19" s="4">
        <v>5725274</v>
      </c>
      <c r="E19" s="4">
        <f t="shared" si="0"/>
        <v>8720364</v>
      </c>
    </row>
    <row r="20" spans="1:5" x14ac:dyDescent="0.25">
      <c r="A20" s="2" t="s">
        <v>26</v>
      </c>
      <c r="B20" s="4">
        <v>0</v>
      </c>
      <c r="C20" s="4">
        <v>97419</v>
      </c>
      <c r="D20" s="4">
        <v>170323</v>
      </c>
      <c r="E20" s="4">
        <f t="shared" si="0"/>
        <v>267742</v>
      </c>
    </row>
    <row r="21" spans="1:5" x14ac:dyDescent="0.25">
      <c r="A21" s="2" t="s">
        <v>27</v>
      </c>
      <c r="B21" s="4">
        <v>1320105</v>
      </c>
      <c r="C21" s="4">
        <v>222726</v>
      </c>
      <c r="D21" s="4">
        <v>423037</v>
      </c>
      <c r="E21" s="4">
        <f t="shared" si="0"/>
        <v>1965868</v>
      </c>
    </row>
    <row r="22" spans="1:5" x14ac:dyDescent="0.25">
      <c r="A22" s="2" t="s">
        <v>28</v>
      </c>
      <c r="B22" s="4">
        <v>0</v>
      </c>
      <c r="C22" s="4">
        <v>902990</v>
      </c>
      <c r="D22" s="4">
        <v>207556</v>
      </c>
      <c r="E22" s="4">
        <f t="shared" si="0"/>
        <v>1110546</v>
      </c>
    </row>
    <row r="23" spans="1:5" x14ac:dyDescent="0.25">
      <c r="A23" s="2" t="s">
        <v>29</v>
      </c>
      <c r="B23" s="4">
        <v>1964116</v>
      </c>
      <c r="C23" s="4">
        <v>199047</v>
      </c>
      <c r="D23" s="4">
        <v>169903</v>
      </c>
      <c r="E23" s="4">
        <f t="shared" si="0"/>
        <v>2333066</v>
      </c>
    </row>
    <row r="24" spans="1:5" x14ac:dyDescent="0.25">
      <c r="A24" s="2" t="s">
        <v>30</v>
      </c>
      <c r="B24" s="4">
        <v>545204</v>
      </c>
      <c r="C24" s="4">
        <v>101991</v>
      </c>
      <c r="D24" s="4">
        <v>355201</v>
      </c>
      <c r="E24" s="4">
        <f t="shared" si="0"/>
        <v>1002396</v>
      </c>
    </row>
    <row r="25" spans="1:5" x14ac:dyDescent="0.25">
      <c r="A25" s="2" t="s">
        <v>31</v>
      </c>
      <c r="B25" s="4">
        <v>166605</v>
      </c>
      <c r="C25" s="4">
        <v>0</v>
      </c>
      <c r="D25" s="4">
        <v>225122</v>
      </c>
      <c r="E25" s="4">
        <f t="shared" si="0"/>
        <v>391727</v>
      </c>
    </row>
    <row r="26" spans="1:5" x14ac:dyDescent="0.25">
      <c r="A26" s="2" t="s">
        <v>32</v>
      </c>
      <c r="B26" s="4">
        <v>4122337</v>
      </c>
      <c r="C26" s="4">
        <v>3350417</v>
      </c>
      <c r="D26" s="4">
        <v>528252</v>
      </c>
      <c r="E26" s="4">
        <f t="shared" si="0"/>
        <v>8001006</v>
      </c>
    </row>
    <row r="27" spans="1:5" x14ac:dyDescent="0.25">
      <c r="A27" s="2" t="s">
        <v>33</v>
      </c>
      <c r="B27" s="4">
        <v>46610</v>
      </c>
      <c r="C27" s="4">
        <v>1302773</v>
      </c>
      <c r="D27" s="4">
        <v>410928</v>
      </c>
      <c r="E27" s="4">
        <f t="shared" si="0"/>
        <v>1760311</v>
      </c>
    </row>
    <row r="28" spans="1:5" x14ac:dyDescent="0.25">
      <c r="A28" s="2" t="s">
        <v>34</v>
      </c>
      <c r="B28" s="4">
        <v>76443</v>
      </c>
      <c r="C28" s="4">
        <v>176386002</v>
      </c>
      <c r="D28" s="4">
        <v>1000045</v>
      </c>
      <c r="E28" s="4">
        <f t="shared" si="0"/>
        <v>177462490</v>
      </c>
    </row>
    <row r="29" spans="1:5" x14ac:dyDescent="0.25">
      <c r="A29" s="2" t="s">
        <v>35</v>
      </c>
      <c r="B29" s="4">
        <v>506319</v>
      </c>
      <c r="C29" s="4">
        <v>1408899</v>
      </c>
      <c r="D29" s="4">
        <v>757566</v>
      </c>
      <c r="E29" s="4">
        <f t="shared" si="0"/>
        <v>2672784</v>
      </c>
    </row>
    <row r="30" spans="1:5" x14ac:dyDescent="0.25">
      <c r="A30" s="2" t="s">
        <v>36</v>
      </c>
      <c r="B30" s="4">
        <v>313416</v>
      </c>
      <c r="C30" s="4">
        <v>3292980</v>
      </c>
      <c r="D30" s="4">
        <v>431232</v>
      </c>
      <c r="E30" s="4">
        <f t="shared" si="0"/>
        <v>4037628</v>
      </c>
    </row>
    <row r="31" spans="1:5" x14ac:dyDescent="0.25">
      <c r="A31" s="2" t="s">
        <v>37</v>
      </c>
      <c r="B31" s="4">
        <v>4647783</v>
      </c>
      <c r="C31" s="4">
        <v>10334931</v>
      </c>
      <c r="D31" s="4">
        <v>4923961</v>
      </c>
      <c r="E31" s="4">
        <f t="shared" si="0"/>
        <v>19906675</v>
      </c>
    </row>
    <row r="32" spans="1:5" x14ac:dyDescent="0.25">
      <c r="A32" s="2" t="s">
        <v>38</v>
      </c>
      <c r="B32" s="4">
        <v>3417815</v>
      </c>
      <c r="C32" s="4">
        <v>74654446</v>
      </c>
      <c r="D32" s="4">
        <v>674425</v>
      </c>
      <c r="E32" s="4">
        <f t="shared" si="0"/>
        <v>78746686</v>
      </c>
    </row>
    <row r="33" spans="1:5" x14ac:dyDescent="0.25">
      <c r="A33" s="2" t="s">
        <v>39</v>
      </c>
      <c r="B33" s="4">
        <v>676775</v>
      </c>
      <c r="C33" s="4">
        <v>3016075</v>
      </c>
      <c r="D33" s="4">
        <v>218449</v>
      </c>
      <c r="E33" s="4">
        <f t="shared" si="0"/>
        <v>3911299</v>
      </c>
    </row>
    <row r="34" spans="1:5" x14ac:dyDescent="0.25">
      <c r="A34" s="2" t="s">
        <v>40</v>
      </c>
      <c r="B34" s="4">
        <v>282066</v>
      </c>
      <c r="C34" s="4">
        <v>89948</v>
      </c>
      <c r="D34" s="4">
        <v>1217543</v>
      </c>
      <c r="E34" s="4">
        <f t="shared" si="0"/>
        <v>1589557</v>
      </c>
    </row>
    <row r="35" spans="1:5" x14ac:dyDescent="0.25">
      <c r="A35" s="2" t="s">
        <v>41</v>
      </c>
      <c r="B35" s="4">
        <v>229410</v>
      </c>
      <c r="C35" s="4">
        <v>8846263</v>
      </c>
      <c r="D35" s="4">
        <v>698473</v>
      </c>
      <c r="E35" s="4">
        <f t="shared" si="0"/>
        <v>9774146</v>
      </c>
    </row>
    <row r="36" spans="1:5" x14ac:dyDescent="0.25">
      <c r="A36" s="2" t="s">
        <v>42</v>
      </c>
      <c r="B36" s="4">
        <v>1429360</v>
      </c>
      <c r="C36" s="4">
        <v>1199812</v>
      </c>
      <c r="D36" s="4">
        <v>1215650</v>
      </c>
      <c r="E36" s="4">
        <f t="shared" si="0"/>
        <v>3844822</v>
      </c>
    </row>
    <row r="37" spans="1:5" x14ac:dyDescent="0.25">
      <c r="A37" s="2" t="s">
        <v>43</v>
      </c>
      <c r="B37" s="4">
        <v>1031096</v>
      </c>
      <c r="C37" s="4">
        <v>986205</v>
      </c>
      <c r="D37" s="4">
        <v>1008558</v>
      </c>
      <c r="E37" s="4">
        <f t="shared" si="0"/>
        <v>3025859</v>
      </c>
    </row>
    <row r="38" spans="1:5" x14ac:dyDescent="0.25">
      <c r="A38" s="2" t="s">
        <v>44</v>
      </c>
      <c r="B38" s="4">
        <v>1053979</v>
      </c>
      <c r="C38" s="4">
        <v>3369679</v>
      </c>
      <c r="D38" s="4">
        <v>412606</v>
      </c>
      <c r="E38" s="4">
        <f t="shared" si="0"/>
        <v>4836264</v>
      </c>
    </row>
    <row r="39" spans="1:5" x14ac:dyDescent="0.25">
      <c r="A39" s="2" t="s">
        <v>45</v>
      </c>
      <c r="B39" s="4">
        <v>227263</v>
      </c>
      <c r="C39" s="4">
        <v>865313</v>
      </c>
      <c r="D39" s="4">
        <v>151372</v>
      </c>
      <c r="E39" s="4">
        <f t="shared" si="0"/>
        <v>1243948</v>
      </c>
    </row>
    <row r="40" spans="1:5" x14ac:dyDescent="0.25">
      <c r="A40" s="2" t="s">
        <v>46</v>
      </c>
      <c r="B40" s="4">
        <v>1973541</v>
      </c>
      <c r="C40" s="4">
        <v>1644162</v>
      </c>
      <c r="D40" s="4">
        <v>2231407</v>
      </c>
      <c r="E40" s="4">
        <f t="shared" si="0"/>
        <v>5849110</v>
      </c>
    </row>
    <row r="41" spans="1:5" x14ac:dyDescent="0.25">
      <c r="A41" s="2" t="s">
        <v>47</v>
      </c>
      <c r="B41" s="4">
        <v>0</v>
      </c>
      <c r="C41" s="4">
        <v>0</v>
      </c>
      <c r="D41" s="4">
        <v>295767</v>
      </c>
      <c r="E41" s="4">
        <f t="shared" si="0"/>
        <v>295767</v>
      </c>
    </row>
    <row r="42" spans="1:5" x14ac:dyDescent="0.25">
      <c r="A42" s="2" t="s">
        <v>48</v>
      </c>
      <c r="B42" s="4">
        <v>671139</v>
      </c>
      <c r="C42" s="4">
        <v>2290905</v>
      </c>
      <c r="D42" s="4">
        <v>683541</v>
      </c>
      <c r="E42" s="4">
        <f t="shared" si="0"/>
        <v>3645585</v>
      </c>
    </row>
    <row r="43" spans="1:5" x14ac:dyDescent="0.25">
      <c r="A43" s="2" t="s">
        <v>49</v>
      </c>
      <c r="B43" s="4">
        <v>153948</v>
      </c>
      <c r="C43" s="4">
        <v>0</v>
      </c>
      <c r="D43" s="4">
        <v>257567</v>
      </c>
      <c r="E43" s="4">
        <f t="shared" si="0"/>
        <v>411515</v>
      </c>
    </row>
    <row r="44" spans="1:5" x14ac:dyDescent="0.25">
      <c r="A44" s="2" t="s">
        <v>50</v>
      </c>
      <c r="B44" s="4">
        <v>5595</v>
      </c>
      <c r="C44" s="4">
        <v>0</v>
      </c>
      <c r="D44" s="4">
        <v>10887</v>
      </c>
      <c r="E44" s="4">
        <f t="shared" si="0"/>
        <v>16482</v>
      </c>
    </row>
    <row r="45" spans="1:5" x14ac:dyDescent="0.25">
      <c r="A45" s="2" t="s">
        <v>51</v>
      </c>
      <c r="B45" s="4">
        <v>120262</v>
      </c>
      <c r="C45" s="4">
        <v>657140</v>
      </c>
      <c r="D45" s="4">
        <v>44773</v>
      </c>
      <c r="E45" s="4">
        <f t="shared" si="0"/>
        <v>822175</v>
      </c>
    </row>
    <row r="46" spans="1:5" x14ac:dyDescent="0.25">
      <c r="A46" s="2" t="s">
        <v>52</v>
      </c>
      <c r="B46" s="4">
        <v>3922983</v>
      </c>
      <c r="C46" s="4">
        <v>3889612</v>
      </c>
      <c r="D46" s="4">
        <v>2306848</v>
      </c>
      <c r="E46" s="4">
        <f t="shared" si="0"/>
        <v>10119443</v>
      </c>
    </row>
    <row r="47" spans="1:5" x14ac:dyDescent="0.25">
      <c r="A47" s="2" t="s">
        <v>53</v>
      </c>
      <c r="B47" s="4">
        <v>301028</v>
      </c>
      <c r="C47" s="4">
        <v>2527110</v>
      </c>
      <c r="D47" s="4">
        <v>1251116</v>
      </c>
      <c r="E47" s="4">
        <f t="shared" si="0"/>
        <v>4079254</v>
      </c>
    </row>
    <row r="48" spans="1:5" x14ac:dyDescent="0.25">
      <c r="A48" s="2" t="s">
        <v>54</v>
      </c>
      <c r="B48" s="4">
        <v>4404215</v>
      </c>
      <c r="C48" s="4">
        <v>1391098</v>
      </c>
      <c r="D48" s="4">
        <v>2528481</v>
      </c>
      <c r="E48" s="4">
        <f t="shared" si="0"/>
        <v>8323794</v>
      </c>
    </row>
    <row r="49" spans="1:5" x14ac:dyDescent="0.25">
      <c r="A49" s="2" t="s">
        <v>55</v>
      </c>
      <c r="B49" s="4">
        <v>148546</v>
      </c>
      <c r="C49" s="4">
        <v>0</v>
      </c>
      <c r="D49" s="4">
        <v>67660</v>
      </c>
      <c r="E49" s="4">
        <f t="shared" si="0"/>
        <v>216206</v>
      </c>
    </row>
    <row r="50" spans="1:5" x14ac:dyDescent="0.25">
      <c r="A50" s="2" t="s">
        <v>56</v>
      </c>
      <c r="B50" s="4">
        <v>1125636</v>
      </c>
      <c r="C50" s="4">
        <v>23348</v>
      </c>
      <c r="D50" s="4">
        <v>1012816</v>
      </c>
      <c r="E50" s="4">
        <f t="shared" si="0"/>
        <v>2161800</v>
      </c>
    </row>
    <row r="51" spans="1:5" x14ac:dyDescent="0.25">
      <c r="A51" s="2" t="s">
        <v>57</v>
      </c>
      <c r="B51" s="4">
        <v>533000</v>
      </c>
      <c r="C51" s="4">
        <v>2331419</v>
      </c>
      <c r="D51" s="4">
        <v>483676</v>
      </c>
      <c r="E51" s="4">
        <f t="shared" si="0"/>
        <v>3348095</v>
      </c>
    </row>
    <row r="52" spans="1:5" x14ac:dyDescent="0.25">
      <c r="A52" s="2" t="s">
        <v>58</v>
      </c>
      <c r="B52" s="4">
        <v>6354011</v>
      </c>
      <c r="C52" s="4">
        <v>7314699</v>
      </c>
      <c r="D52" s="4">
        <v>3910097</v>
      </c>
      <c r="E52" s="4">
        <f t="shared" si="0"/>
        <v>17578807</v>
      </c>
    </row>
    <row r="53" spans="1:5" x14ac:dyDescent="0.25">
      <c r="A53" s="2" t="s">
        <v>59</v>
      </c>
      <c r="B53" s="4">
        <v>2536084</v>
      </c>
      <c r="C53" s="4">
        <v>1243852</v>
      </c>
      <c r="D53" s="4">
        <v>363834</v>
      </c>
      <c r="E53" s="4">
        <f t="shared" si="0"/>
        <v>4143770</v>
      </c>
    </row>
    <row r="54" spans="1:5" x14ac:dyDescent="0.25">
      <c r="A54" s="2" t="s">
        <v>60</v>
      </c>
      <c r="B54" s="4">
        <v>4297098</v>
      </c>
      <c r="C54" s="4">
        <v>111828330</v>
      </c>
      <c r="D54" s="4">
        <v>3153890</v>
      </c>
      <c r="E54" s="4">
        <f t="shared" si="0"/>
        <v>119279318</v>
      </c>
    </row>
    <row r="55" spans="1:5" s="18" customFormat="1" x14ac:dyDescent="0.25">
      <c r="A55" s="6" t="s">
        <v>269</v>
      </c>
      <c r="B55" s="19">
        <v>75804650</v>
      </c>
      <c r="C55" s="19">
        <v>511364840</v>
      </c>
      <c r="D55" s="19">
        <v>71094643</v>
      </c>
      <c r="E55" s="44">
        <f t="shared" si="0"/>
        <v>658264133</v>
      </c>
    </row>
  </sheetData>
  <pageMargins left="0.7" right="0.7" top="0.84729166666666667" bottom="0.75" header="0.3" footer="0.3"/>
  <pageSetup scale="84" orientation="portrait" r:id="rId1"/>
  <headerFooter>
    <oddHeader>&amp;L&amp;"Arial,Bold"&amp;10North Dakota Office of State Tax Commissioner
Taxable Valuation of Railroad and Public Utility Property - 2023
&amp;"Arial,Italic"Assessed by the State Board of Equalization - TABLE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74F22-CA4E-4629-A05E-AD69BC49D550}">
  <sheetPr>
    <pageSetUpPr fitToPage="1"/>
  </sheetPr>
  <dimension ref="A1:Q56"/>
  <sheetViews>
    <sheetView view="pageLayout" topLeftCell="I18" zoomScaleNormal="120" workbookViewId="0">
      <selection activeCell="P2" sqref="P2:P54"/>
    </sheetView>
  </sheetViews>
  <sheetFormatPr defaultColWidth="8.85546875" defaultRowHeight="15" x14ac:dyDescent="0.25"/>
  <cols>
    <col min="1" max="1" width="13.5703125" style="1" bestFit="1" customWidth="1"/>
    <col min="2" max="2" width="10.140625" style="1" bestFit="1" customWidth="1"/>
    <col min="3" max="3" width="19.7109375" style="1" bestFit="1" customWidth="1"/>
    <col min="4" max="4" width="11.85546875" style="1" bestFit="1" customWidth="1"/>
    <col min="5" max="5" width="13.42578125" style="1" bestFit="1" customWidth="1"/>
    <col min="6" max="6" width="11.85546875" style="1" bestFit="1" customWidth="1"/>
    <col min="7" max="7" width="18.7109375" style="1" bestFit="1" customWidth="1"/>
    <col min="8" max="8" width="18.140625" style="1" bestFit="1" customWidth="1"/>
    <col min="9" max="9" width="21.28515625" style="1" bestFit="1" customWidth="1"/>
    <col min="10" max="10" width="18.28515625" style="1" bestFit="1" customWidth="1"/>
    <col min="11" max="11" width="17.28515625" style="1" bestFit="1" customWidth="1"/>
    <col min="12" max="12" width="26.28515625" style="1" bestFit="1" customWidth="1"/>
    <col min="13" max="14" width="26" style="1" bestFit="1" customWidth="1"/>
    <col min="15" max="15" width="31.42578125" style="1" bestFit="1" customWidth="1"/>
    <col min="16" max="16" width="18.140625" style="1" bestFit="1" customWidth="1"/>
    <col min="17" max="17" width="30.7109375" style="1" bestFit="1" customWidth="1"/>
    <col min="18" max="16384" width="8.85546875" style="1"/>
  </cols>
  <sheetData>
    <row r="1" spans="1:17" s="18" customFormat="1" x14ac:dyDescent="0.25">
      <c r="A1" s="23" t="s">
        <v>0</v>
      </c>
      <c r="B1" s="25" t="s">
        <v>65</v>
      </c>
      <c r="C1" s="25" t="s">
        <v>66</v>
      </c>
      <c r="D1" s="25" t="s">
        <v>67</v>
      </c>
      <c r="E1" s="25" t="s">
        <v>68</v>
      </c>
      <c r="F1" s="25" t="s">
        <v>69</v>
      </c>
      <c r="G1" s="25" t="s">
        <v>70</v>
      </c>
      <c r="H1" s="25" t="s">
        <v>71</v>
      </c>
      <c r="I1" s="25" t="s">
        <v>72</v>
      </c>
      <c r="J1" s="25" t="s">
        <v>73</v>
      </c>
      <c r="K1" s="25" t="s">
        <v>74</v>
      </c>
      <c r="L1" s="25" t="s">
        <v>75</v>
      </c>
      <c r="M1" s="25" t="s">
        <v>76</v>
      </c>
      <c r="N1" s="25" t="s">
        <v>77</v>
      </c>
      <c r="O1" s="25" t="s">
        <v>78</v>
      </c>
      <c r="P1" s="25" t="s">
        <v>79</v>
      </c>
      <c r="Q1" s="25" t="s">
        <v>80</v>
      </c>
    </row>
    <row r="2" spans="1:17" x14ac:dyDescent="0.25">
      <c r="A2" s="2" t="s">
        <v>8</v>
      </c>
      <c r="B2" s="3">
        <v>20943.009999999998</v>
      </c>
      <c r="C2" s="3">
        <v>0</v>
      </c>
      <c r="D2" s="3">
        <v>1762098.11</v>
      </c>
      <c r="E2" s="3">
        <v>176322.69</v>
      </c>
      <c r="F2" s="3">
        <v>179905.82</v>
      </c>
      <c r="G2" s="3">
        <v>131658.45000000001</v>
      </c>
      <c r="H2" s="3">
        <v>10354.48</v>
      </c>
      <c r="I2" s="3">
        <v>125448.06</v>
      </c>
      <c r="J2" s="3">
        <v>0</v>
      </c>
      <c r="K2" s="3">
        <v>2403278.67</v>
      </c>
      <c r="L2" s="3">
        <v>0</v>
      </c>
      <c r="M2" s="3">
        <v>52357.65</v>
      </c>
      <c r="N2" s="3">
        <v>0</v>
      </c>
      <c r="O2" s="3">
        <v>4862366.9400000004</v>
      </c>
      <c r="P2" s="3">
        <v>5763.93</v>
      </c>
      <c r="Q2" s="3">
        <v>4868130.87</v>
      </c>
    </row>
    <row r="3" spans="1:17" x14ac:dyDescent="0.25">
      <c r="A3" s="2" t="s">
        <v>9</v>
      </c>
      <c r="B3" s="3">
        <v>95620.24</v>
      </c>
      <c r="C3" s="3">
        <v>95583.3</v>
      </c>
      <c r="D3" s="3">
        <v>11105991.109999999</v>
      </c>
      <c r="E3" s="3">
        <v>1784562.91</v>
      </c>
      <c r="F3" s="3">
        <v>2151045.59</v>
      </c>
      <c r="G3" s="3">
        <v>920922.92</v>
      </c>
      <c r="H3" s="3">
        <v>0</v>
      </c>
      <c r="I3" s="3">
        <v>299158.53999999998</v>
      </c>
      <c r="J3" s="3">
        <v>0</v>
      </c>
      <c r="K3" s="3">
        <v>8579555</v>
      </c>
      <c r="L3" s="3">
        <v>0</v>
      </c>
      <c r="M3" s="3">
        <v>143374.99</v>
      </c>
      <c r="N3" s="3">
        <v>0</v>
      </c>
      <c r="O3" s="3">
        <v>25175814.600000001</v>
      </c>
      <c r="P3" s="3">
        <v>1020935.54</v>
      </c>
      <c r="Q3" s="3">
        <v>26196750.140000001</v>
      </c>
    </row>
    <row r="4" spans="1:17" x14ac:dyDescent="0.25">
      <c r="A4" s="2" t="s">
        <v>10</v>
      </c>
      <c r="B4" s="3">
        <v>38085.39</v>
      </c>
      <c r="C4" s="3">
        <v>38085.39</v>
      </c>
      <c r="D4" s="3">
        <v>3860514.25</v>
      </c>
      <c r="E4" s="3">
        <v>477958.84</v>
      </c>
      <c r="F4" s="3">
        <v>336036.36</v>
      </c>
      <c r="G4" s="3">
        <v>65271.79</v>
      </c>
      <c r="H4" s="3">
        <v>0</v>
      </c>
      <c r="I4" s="3">
        <v>164554.4</v>
      </c>
      <c r="J4" s="3">
        <v>0</v>
      </c>
      <c r="K4" s="3">
        <v>3381049.5</v>
      </c>
      <c r="L4" s="3">
        <v>0</v>
      </c>
      <c r="M4" s="3">
        <v>95212.2</v>
      </c>
      <c r="N4" s="3">
        <v>0</v>
      </c>
      <c r="O4" s="3">
        <v>8456768.1199999992</v>
      </c>
      <c r="P4" s="3">
        <v>183804.4</v>
      </c>
      <c r="Q4" s="3">
        <v>8640572.5199999996</v>
      </c>
    </row>
    <row r="5" spans="1:17" x14ac:dyDescent="0.25">
      <c r="A5" s="2" t="s">
        <v>11</v>
      </c>
      <c r="B5" s="3">
        <v>21834.16</v>
      </c>
      <c r="C5" s="3">
        <v>0</v>
      </c>
      <c r="D5" s="3">
        <v>617822.39</v>
      </c>
      <c r="E5" s="3">
        <v>0</v>
      </c>
      <c r="F5" s="3">
        <v>58756.78</v>
      </c>
      <c r="G5" s="3">
        <v>0</v>
      </c>
      <c r="H5" s="3">
        <v>0</v>
      </c>
      <c r="I5" s="3">
        <v>96182.84</v>
      </c>
      <c r="J5" s="3">
        <v>0</v>
      </c>
      <c r="K5" s="3">
        <v>1324374.46</v>
      </c>
      <c r="L5" s="3">
        <v>0</v>
      </c>
      <c r="M5" s="3">
        <v>0</v>
      </c>
      <c r="N5" s="3">
        <v>0</v>
      </c>
      <c r="O5" s="3">
        <v>2118970.63</v>
      </c>
      <c r="P5" s="3">
        <v>0</v>
      </c>
      <c r="Q5" s="3">
        <v>2118970.63</v>
      </c>
    </row>
    <row r="6" spans="1:17" x14ac:dyDescent="0.25">
      <c r="A6" s="2" t="s">
        <v>12</v>
      </c>
      <c r="B6" s="3">
        <v>67992.56</v>
      </c>
      <c r="C6" s="3">
        <v>67992.56</v>
      </c>
      <c r="D6" s="3">
        <v>5523437.8200000003</v>
      </c>
      <c r="E6" s="3">
        <v>1138060.96</v>
      </c>
      <c r="F6" s="3">
        <v>837967.34</v>
      </c>
      <c r="G6" s="3">
        <v>216000.51</v>
      </c>
      <c r="H6" s="3">
        <v>269539.24</v>
      </c>
      <c r="I6" s="3">
        <v>394531.54</v>
      </c>
      <c r="J6" s="3">
        <v>0</v>
      </c>
      <c r="K6" s="3">
        <v>6374212.8300000001</v>
      </c>
      <c r="L6" s="3">
        <v>13928.89</v>
      </c>
      <c r="M6" s="3">
        <v>146699.45000000001</v>
      </c>
      <c r="N6" s="3">
        <v>0</v>
      </c>
      <c r="O6" s="3">
        <v>15050363.699999999</v>
      </c>
      <c r="P6" s="3">
        <v>1655699.17</v>
      </c>
      <c r="Q6" s="3">
        <v>16706062.869999999</v>
      </c>
    </row>
    <row r="7" spans="1:17" x14ac:dyDescent="0.25">
      <c r="A7" s="2" t="s">
        <v>13</v>
      </c>
      <c r="B7" s="3">
        <v>27613.88</v>
      </c>
      <c r="C7" s="3">
        <v>0</v>
      </c>
      <c r="D7" s="3">
        <v>1361803.55</v>
      </c>
      <c r="E7" s="3">
        <v>188854.93</v>
      </c>
      <c r="F7" s="3">
        <v>567773.61</v>
      </c>
      <c r="G7" s="3">
        <v>194156.27</v>
      </c>
      <c r="H7" s="3">
        <v>110345.9</v>
      </c>
      <c r="I7" s="3">
        <v>49404.35</v>
      </c>
      <c r="J7" s="3">
        <v>0</v>
      </c>
      <c r="K7" s="3">
        <v>2374750.87</v>
      </c>
      <c r="L7" s="3">
        <v>0</v>
      </c>
      <c r="M7" s="3">
        <v>69038.039999999994</v>
      </c>
      <c r="N7" s="3">
        <v>0</v>
      </c>
      <c r="O7" s="3">
        <v>4943741.4000000004</v>
      </c>
      <c r="P7" s="3">
        <v>3671.59</v>
      </c>
      <c r="Q7" s="3">
        <v>4947412.99</v>
      </c>
    </row>
    <row r="8" spans="1:17" x14ac:dyDescent="0.25">
      <c r="A8" s="2" t="s">
        <v>14</v>
      </c>
      <c r="B8" s="3">
        <v>34342.300000000003</v>
      </c>
      <c r="C8" s="3">
        <v>0</v>
      </c>
      <c r="D8" s="3">
        <v>824287.73</v>
      </c>
      <c r="E8" s="3">
        <v>460563.88</v>
      </c>
      <c r="F8" s="3">
        <v>202538.08</v>
      </c>
      <c r="G8" s="3">
        <v>42483.05</v>
      </c>
      <c r="H8" s="3">
        <v>210272.61</v>
      </c>
      <c r="I8" s="3">
        <v>165115.97</v>
      </c>
      <c r="J8" s="3">
        <v>0</v>
      </c>
      <c r="K8" s="3">
        <v>3032150.16</v>
      </c>
      <c r="L8" s="3">
        <v>0</v>
      </c>
      <c r="M8" s="3">
        <v>68684.59</v>
      </c>
      <c r="N8" s="3">
        <v>0</v>
      </c>
      <c r="O8" s="3">
        <v>5040438.37</v>
      </c>
      <c r="P8" s="3">
        <v>71368.41</v>
      </c>
      <c r="Q8" s="3">
        <v>5111806.78</v>
      </c>
    </row>
    <row r="9" spans="1:17" x14ac:dyDescent="0.25">
      <c r="A9" s="2" t="s">
        <v>15</v>
      </c>
      <c r="B9" s="3">
        <v>662601.67000000004</v>
      </c>
      <c r="C9" s="3">
        <v>662601.67000000004</v>
      </c>
      <c r="D9" s="3">
        <v>27595564.48</v>
      </c>
      <c r="E9" s="3">
        <v>1018896.81</v>
      </c>
      <c r="F9" s="3">
        <v>40041291.960000001</v>
      </c>
      <c r="G9" s="3">
        <v>16526142.34</v>
      </c>
      <c r="H9" s="3">
        <v>192616.75</v>
      </c>
      <c r="I9" s="3">
        <v>1917710.42</v>
      </c>
      <c r="J9" s="3">
        <v>0</v>
      </c>
      <c r="K9" s="3">
        <v>70511422.950000003</v>
      </c>
      <c r="L9" s="3">
        <v>0</v>
      </c>
      <c r="M9" s="3">
        <v>364190.13</v>
      </c>
      <c r="N9" s="3">
        <v>0</v>
      </c>
      <c r="O9" s="3">
        <v>159493039.18000001</v>
      </c>
      <c r="P9" s="3">
        <v>19210067.399999999</v>
      </c>
      <c r="Q9" s="3">
        <v>178703106.58000001</v>
      </c>
    </row>
    <row r="10" spans="1:17" x14ac:dyDescent="0.25">
      <c r="A10" s="2" t="s">
        <v>16</v>
      </c>
      <c r="B10" s="3">
        <v>1275011.94</v>
      </c>
      <c r="C10" s="3">
        <v>1275013.8600000001</v>
      </c>
      <c r="D10" s="3">
        <v>62898025.740000002</v>
      </c>
      <c r="E10" s="3">
        <v>2261982.4700000002</v>
      </c>
      <c r="F10" s="3">
        <v>78068630.140000001</v>
      </c>
      <c r="G10" s="3">
        <v>36071034.509999998</v>
      </c>
      <c r="H10" s="3">
        <v>322566.08</v>
      </c>
      <c r="I10" s="3">
        <v>1359488.62</v>
      </c>
      <c r="J10" s="3">
        <v>0</v>
      </c>
      <c r="K10" s="3">
        <v>176735791.47</v>
      </c>
      <c r="L10" s="3">
        <v>0</v>
      </c>
      <c r="M10" s="3">
        <v>815880.79</v>
      </c>
      <c r="N10" s="3">
        <v>0</v>
      </c>
      <c r="O10" s="3">
        <v>361083425.62</v>
      </c>
      <c r="P10" s="3">
        <v>83453663.989999995</v>
      </c>
      <c r="Q10" s="3">
        <v>444537089.61000001</v>
      </c>
    </row>
    <row r="11" spans="1:17" x14ac:dyDescent="0.25">
      <c r="A11" s="2" t="s">
        <v>17</v>
      </c>
      <c r="B11" s="3">
        <v>58842.98</v>
      </c>
      <c r="C11" s="3">
        <v>0</v>
      </c>
      <c r="D11" s="3">
        <v>5085960.4000000004</v>
      </c>
      <c r="E11" s="3">
        <v>1177008.56</v>
      </c>
      <c r="F11" s="3">
        <v>1170476.93</v>
      </c>
      <c r="G11" s="3">
        <v>176571.69</v>
      </c>
      <c r="H11" s="3">
        <v>210734.11</v>
      </c>
      <c r="I11" s="3">
        <v>183978.64</v>
      </c>
      <c r="J11" s="3">
        <v>0</v>
      </c>
      <c r="K11" s="3">
        <v>4926845.9800000004</v>
      </c>
      <c r="L11" s="3">
        <v>0</v>
      </c>
      <c r="M11" s="3">
        <v>110036.51</v>
      </c>
      <c r="N11" s="3">
        <v>0</v>
      </c>
      <c r="O11" s="3">
        <v>13100455.800000001</v>
      </c>
      <c r="P11" s="3">
        <v>398599.53</v>
      </c>
      <c r="Q11" s="3">
        <v>13499055.33</v>
      </c>
    </row>
    <row r="12" spans="1:17" x14ac:dyDescent="0.25">
      <c r="A12" s="2" t="s">
        <v>18</v>
      </c>
      <c r="B12" s="3">
        <v>49122.720000000001</v>
      </c>
      <c r="C12" s="3">
        <v>49122.720000000001</v>
      </c>
      <c r="D12" s="3">
        <v>4033578.23</v>
      </c>
      <c r="E12" s="3">
        <v>791161.54</v>
      </c>
      <c r="F12" s="3">
        <v>1190310.2</v>
      </c>
      <c r="G12" s="3">
        <v>252092.94</v>
      </c>
      <c r="H12" s="3">
        <v>0</v>
      </c>
      <c r="I12" s="3">
        <v>143279.10999999999</v>
      </c>
      <c r="J12" s="3">
        <v>0</v>
      </c>
      <c r="K12" s="3">
        <v>4742967.1100000003</v>
      </c>
      <c r="L12" s="3">
        <v>0</v>
      </c>
      <c r="M12" s="3">
        <v>122806.67</v>
      </c>
      <c r="N12" s="3">
        <v>0</v>
      </c>
      <c r="O12" s="3">
        <v>11374441.24</v>
      </c>
      <c r="P12" s="3">
        <v>883736.73</v>
      </c>
      <c r="Q12" s="3">
        <v>12258177.970000001</v>
      </c>
    </row>
    <row r="13" spans="1:17" x14ac:dyDescent="0.25">
      <c r="A13" s="2" t="s">
        <v>19</v>
      </c>
      <c r="B13" s="3">
        <v>40024.18</v>
      </c>
      <c r="C13" s="3">
        <v>0</v>
      </c>
      <c r="D13" s="3">
        <v>1826189.24</v>
      </c>
      <c r="E13" s="3">
        <v>646764.69999999995</v>
      </c>
      <c r="F13" s="3">
        <v>131877.51</v>
      </c>
      <c r="G13" s="3">
        <v>92553.919999999998</v>
      </c>
      <c r="H13" s="3">
        <v>601830.21</v>
      </c>
      <c r="I13" s="3">
        <v>272674.43</v>
      </c>
      <c r="J13" s="3">
        <v>201722.09</v>
      </c>
      <c r="K13" s="3">
        <v>4502968.0599999996</v>
      </c>
      <c r="L13" s="3">
        <v>0</v>
      </c>
      <c r="M13" s="3">
        <v>89654.27</v>
      </c>
      <c r="N13" s="3">
        <v>0</v>
      </c>
      <c r="O13" s="3">
        <v>8406258.6099999994</v>
      </c>
      <c r="P13" s="3">
        <v>116697.53</v>
      </c>
      <c r="Q13" s="3">
        <v>8522956.1400000006</v>
      </c>
    </row>
    <row r="14" spans="1:17" x14ac:dyDescent="0.25">
      <c r="A14" s="2" t="s">
        <v>20</v>
      </c>
      <c r="B14" s="3">
        <v>100986.86</v>
      </c>
      <c r="C14" s="3">
        <v>0</v>
      </c>
      <c r="D14" s="3">
        <v>2883043.69</v>
      </c>
      <c r="E14" s="3">
        <v>0</v>
      </c>
      <c r="F14" s="3">
        <v>56862.7</v>
      </c>
      <c r="G14" s="3">
        <v>149559.09</v>
      </c>
      <c r="H14" s="3">
        <v>336631.96</v>
      </c>
      <c r="I14" s="3">
        <v>468190.71999999997</v>
      </c>
      <c r="J14" s="3">
        <v>0</v>
      </c>
      <c r="K14" s="3">
        <v>8042537.3200000003</v>
      </c>
      <c r="L14" s="3">
        <v>0</v>
      </c>
      <c r="M14" s="3">
        <v>189018.75</v>
      </c>
      <c r="N14" s="3">
        <v>0</v>
      </c>
      <c r="O14" s="3">
        <v>12226831.09</v>
      </c>
      <c r="P14" s="3">
        <v>138753.53</v>
      </c>
      <c r="Q14" s="3">
        <v>12365584.619999999</v>
      </c>
    </row>
    <row r="15" spans="1:17" x14ac:dyDescent="0.25">
      <c r="A15" s="2" t="s">
        <v>21</v>
      </c>
      <c r="B15" s="3">
        <v>16871.96</v>
      </c>
      <c r="C15" s="3">
        <v>16871.96</v>
      </c>
      <c r="D15" s="3">
        <v>1631357.16</v>
      </c>
      <c r="E15" s="3">
        <v>220549.5</v>
      </c>
      <c r="F15" s="3">
        <v>389676.37</v>
      </c>
      <c r="G15" s="3">
        <v>111851.54</v>
      </c>
      <c r="H15" s="3">
        <v>0</v>
      </c>
      <c r="I15" s="3">
        <v>41240.239999999998</v>
      </c>
      <c r="J15" s="3">
        <v>0</v>
      </c>
      <c r="K15" s="3">
        <v>1617318.54</v>
      </c>
      <c r="L15" s="3">
        <v>0</v>
      </c>
      <c r="M15" s="3">
        <v>52130.86</v>
      </c>
      <c r="N15" s="3">
        <v>0</v>
      </c>
      <c r="O15" s="3">
        <v>4097868.13</v>
      </c>
      <c r="P15" s="3">
        <v>529805.21</v>
      </c>
      <c r="Q15" s="3">
        <v>4627673.34</v>
      </c>
    </row>
    <row r="16" spans="1:17" x14ac:dyDescent="0.25">
      <c r="A16" s="2" t="s">
        <v>22</v>
      </c>
      <c r="B16" s="3">
        <v>46638.3</v>
      </c>
      <c r="C16" s="3">
        <v>0</v>
      </c>
      <c r="D16" s="3">
        <v>4071382.04</v>
      </c>
      <c r="E16" s="3">
        <v>13003.62</v>
      </c>
      <c r="F16" s="3">
        <v>350002.88</v>
      </c>
      <c r="G16" s="3">
        <v>100393.57</v>
      </c>
      <c r="H16" s="3">
        <v>0</v>
      </c>
      <c r="I16" s="3">
        <v>234043.55</v>
      </c>
      <c r="J16" s="3">
        <v>232258.88</v>
      </c>
      <c r="K16" s="3">
        <v>3462084.17</v>
      </c>
      <c r="L16" s="3">
        <v>0</v>
      </c>
      <c r="M16" s="3">
        <v>64329.42</v>
      </c>
      <c r="N16" s="3">
        <v>0</v>
      </c>
      <c r="O16" s="3">
        <v>8574136.4299999997</v>
      </c>
      <c r="P16" s="3">
        <v>263714.2</v>
      </c>
      <c r="Q16" s="3">
        <v>8837850.6300000008</v>
      </c>
    </row>
    <row r="17" spans="1:17" x14ac:dyDescent="0.25">
      <c r="A17" s="2" t="s">
        <v>23</v>
      </c>
      <c r="B17" s="3">
        <v>31661.75</v>
      </c>
      <c r="C17" s="3">
        <v>31661.75</v>
      </c>
      <c r="D17" s="3">
        <v>2428139.2599999998</v>
      </c>
      <c r="E17" s="3">
        <v>421398.82</v>
      </c>
      <c r="F17" s="3">
        <v>807207.9</v>
      </c>
      <c r="G17" s="3">
        <v>169995.63</v>
      </c>
      <c r="H17" s="3">
        <v>0</v>
      </c>
      <c r="I17" s="3">
        <v>21699.74</v>
      </c>
      <c r="J17" s="3">
        <v>0</v>
      </c>
      <c r="K17" s="3">
        <v>3488434.61</v>
      </c>
      <c r="L17" s="3">
        <v>0</v>
      </c>
      <c r="M17" s="3">
        <v>79154.25</v>
      </c>
      <c r="N17" s="3">
        <v>0</v>
      </c>
      <c r="O17" s="3">
        <v>7479353.71</v>
      </c>
      <c r="P17" s="3">
        <v>169968.25</v>
      </c>
      <c r="Q17" s="3">
        <v>7649321.96</v>
      </c>
    </row>
    <row r="18" spans="1:17" x14ac:dyDescent="0.25">
      <c r="A18" s="2" t="s">
        <v>24</v>
      </c>
      <c r="B18" s="3">
        <v>16189.43</v>
      </c>
      <c r="C18" s="3">
        <v>0</v>
      </c>
      <c r="D18" s="3">
        <v>1015888.55</v>
      </c>
      <c r="E18" s="3">
        <v>122935.71</v>
      </c>
      <c r="F18" s="3">
        <v>189903.12</v>
      </c>
      <c r="G18" s="3">
        <v>48124.88</v>
      </c>
      <c r="H18" s="3">
        <v>0</v>
      </c>
      <c r="I18" s="3">
        <v>49381.61</v>
      </c>
      <c r="J18" s="3">
        <v>0</v>
      </c>
      <c r="K18" s="3">
        <v>1323126.32</v>
      </c>
      <c r="L18" s="3">
        <v>0</v>
      </c>
      <c r="M18" s="3">
        <v>40473.56</v>
      </c>
      <c r="N18" s="3">
        <v>0</v>
      </c>
      <c r="O18" s="3">
        <v>2806023.18</v>
      </c>
      <c r="P18" s="3">
        <v>83492.91</v>
      </c>
      <c r="Q18" s="3">
        <v>2889516.09</v>
      </c>
    </row>
    <row r="19" spans="1:17" x14ac:dyDescent="0.25">
      <c r="A19" s="2" t="s">
        <v>25</v>
      </c>
      <c r="B19" s="3">
        <v>369010.55</v>
      </c>
      <c r="C19" s="3">
        <v>369010.55</v>
      </c>
      <c r="D19" s="3">
        <v>31708838.329999998</v>
      </c>
      <c r="E19" s="3">
        <v>1668220.18</v>
      </c>
      <c r="F19" s="3">
        <v>27222952.399999999</v>
      </c>
      <c r="G19" s="3">
        <v>10367919.67</v>
      </c>
      <c r="H19" s="3">
        <v>0</v>
      </c>
      <c r="I19" s="3">
        <v>453550.42</v>
      </c>
      <c r="J19" s="3">
        <v>0</v>
      </c>
      <c r="K19" s="3">
        <v>45866178.390000001</v>
      </c>
      <c r="L19" s="3">
        <v>0</v>
      </c>
      <c r="M19" s="3">
        <v>343235.91</v>
      </c>
      <c r="N19" s="3">
        <v>0</v>
      </c>
      <c r="O19" s="3">
        <v>118368916.40000001</v>
      </c>
      <c r="P19" s="3">
        <v>11756576.130000001</v>
      </c>
      <c r="Q19" s="3">
        <v>130125492.53</v>
      </c>
    </row>
    <row r="20" spans="1:17" x14ac:dyDescent="0.25">
      <c r="A20" s="2" t="s">
        <v>26</v>
      </c>
      <c r="B20" s="3">
        <v>24897.29</v>
      </c>
      <c r="C20" s="3">
        <v>0</v>
      </c>
      <c r="D20" s="3">
        <v>2160757.52</v>
      </c>
      <c r="E20" s="3">
        <v>58600.1</v>
      </c>
      <c r="F20" s="3">
        <v>274974.77</v>
      </c>
      <c r="G20" s="3">
        <v>41548.089999999997</v>
      </c>
      <c r="H20" s="3">
        <v>3995.55</v>
      </c>
      <c r="I20" s="3">
        <v>103666.84</v>
      </c>
      <c r="J20" s="3">
        <v>0</v>
      </c>
      <c r="K20" s="3">
        <v>2397549.92</v>
      </c>
      <c r="L20" s="3">
        <v>0</v>
      </c>
      <c r="M20" s="3">
        <v>62243.27</v>
      </c>
      <c r="N20" s="3">
        <v>0</v>
      </c>
      <c r="O20" s="3">
        <v>5128233.3499999996</v>
      </c>
      <c r="P20" s="3">
        <v>148824.91</v>
      </c>
      <c r="Q20" s="3">
        <v>5277058.26</v>
      </c>
    </row>
    <row r="21" spans="1:17" x14ac:dyDescent="0.25">
      <c r="A21" s="2" t="s">
        <v>27</v>
      </c>
      <c r="B21" s="3">
        <v>24158.48</v>
      </c>
      <c r="C21" s="3">
        <v>24158.48</v>
      </c>
      <c r="D21" s="3">
        <v>1532509.65</v>
      </c>
      <c r="E21" s="3">
        <v>256871.72</v>
      </c>
      <c r="F21" s="3">
        <v>258424.26</v>
      </c>
      <c r="G21" s="3">
        <v>34607.42</v>
      </c>
      <c r="H21" s="3">
        <v>30149.98</v>
      </c>
      <c r="I21" s="3">
        <v>32018.17</v>
      </c>
      <c r="J21" s="3">
        <v>118600.57</v>
      </c>
      <c r="K21" s="3">
        <v>2304359.94</v>
      </c>
      <c r="L21" s="3">
        <v>0</v>
      </c>
      <c r="M21" s="3">
        <v>57497.15</v>
      </c>
      <c r="N21" s="3">
        <v>0</v>
      </c>
      <c r="O21" s="3">
        <v>4673355.82</v>
      </c>
      <c r="P21" s="3">
        <v>1049394.79</v>
      </c>
      <c r="Q21" s="3">
        <v>5722750.6100000003</v>
      </c>
    </row>
    <row r="22" spans="1:17" x14ac:dyDescent="0.25">
      <c r="A22" s="2" t="s">
        <v>28</v>
      </c>
      <c r="B22" s="3">
        <v>26148.26</v>
      </c>
      <c r="C22" s="3">
        <v>0</v>
      </c>
      <c r="D22" s="3">
        <v>2295130.15</v>
      </c>
      <c r="E22" s="3">
        <v>364318.38</v>
      </c>
      <c r="F22" s="3">
        <v>389050.3</v>
      </c>
      <c r="G22" s="3">
        <v>138117.1</v>
      </c>
      <c r="H22" s="3">
        <v>309369.57</v>
      </c>
      <c r="I22" s="3">
        <v>138916.34</v>
      </c>
      <c r="J22" s="3">
        <v>0</v>
      </c>
      <c r="K22" s="3">
        <v>2678509.4700000002</v>
      </c>
      <c r="L22" s="3">
        <v>0</v>
      </c>
      <c r="M22" s="3">
        <v>74526.23</v>
      </c>
      <c r="N22" s="3">
        <v>0</v>
      </c>
      <c r="O22" s="3">
        <v>6414085.7999999998</v>
      </c>
      <c r="P22" s="3">
        <v>366715.72</v>
      </c>
      <c r="Q22" s="3">
        <v>6780801.5199999996</v>
      </c>
    </row>
    <row r="23" spans="1:17" x14ac:dyDescent="0.25">
      <c r="A23" s="2" t="s">
        <v>29</v>
      </c>
      <c r="B23" s="3">
        <v>23459.040000000001</v>
      </c>
      <c r="C23" s="3">
        <v>0</v>
      </c>
      <c r="D23" s="3">
        <v>2088141.42</v>
      </c>
      <c r="E23" s="3">
        <v>196628.09</v>
      </c>
      <c r="F23" s="3">
        <v>230195.69</v>
      </c>
      <c r="G23" s="3">
        <v>71988.17</v>
      </c>
      <c r="H23" s="3">
        <v>234590.07999999999</v>
      </c>
      <c r="I23" s="3">
        <v>103313.29</v>
      </c>
      <c r="J23" s="3">
        <v>0</v>
      </c>
      <c r="K23" s="3">
        <v>1910412.24</v>
      </c>
      <c r="L23" s="3">
        <v>0</v>
      </c>
      <c r="M23" s="3">
        <v>23459.040000000001</v>
      </c>
      <c r="N23" s="3">
        <v>0</v>
      </c>
      <c r="O23" s="3">
        <v>4882187.0599999996</v>
      </c>
      <c r="P23" s="3">
        <v>62379.9</v>
      </c>
      <c r="Q23" s="3">
        <v>4944566.96</v>
      </c>
    </row>
    <row r="24" spans="1:17" x14ac:dyDescent="0.25">
      <c r="A24" s="2" t="s">
        <v>30</v>
      </c>
      <c r="B24" s="3">
        <v>45991.96</v>
      </c>
      <c r="C24" s="3">
        <v>45972.959999999999</v>
      </c>
      <c r="D24" s="3">
        <v>3757505.8</v>
      </c>
      <c r="E24" s="3">
        <v>720311.12</v>
      </c>
      <c r="F24" s="3">
        <v>705233.21</v>
      </c>
      <c r="G24" s="3">
        <v>137025.15</v>
      </c>
      <c r="H24" s="3">
        <v>0</v>
      </c>
      <c r="I24" s="3">
        <v>20673.32</v>
      </c>
      <c r="J24" s="3">
        <v>0</v>
      </c>
      <c r="K24" s="3">
        <v>4420282.6100000003</v>
      </c>
      <c r="L24" s="3">
        <v>0</v>
      </c>
      <c r="M24" s="3">
        <v>44134.03</v>
      </c>
      <c r="N24" s="3">
        <v>0</v>
      </c>
      <c r="O24" s="3">
        <v>9897130.1600000001</v>
      </c>
      <c r="P24" s="3">
        <v>215793.44</v>
      </c>
      <c r="Q24" s="3">
        <v>10112923.6</v>
      </c>
    </row>
    <row r="25" spans="1:17" x14ac:dyDescent="0.25">
      <c r="A25" s="2" t="s">
        <v>31</v>
      </c>
      <c r="B25" s="3">
        <v>19302.919999999998</v>
      </c>
      <c r="C25" s="3">
        <v>0</v>
      </c>
      <c r="D25" s="3">
        <v>2050324.68</v>
      </c>
      <c r="E25" s="3">
        <v>66312.14</v>
      </c>
      <c r="F25" s="3">
        <v>333081.24</v>
      </c>
      <c r="G25" s="3">
        <v>81590.75</v>
      </c>
      <c r="H25" s="3">
        <v>96514.75</v>
      </c>
      <c r="I25" s="3">
        <v>96514.76</v>
      </c>
      <c r="J25" s="3">
        <v>0</v>
      </c>
      <c r="K25" s="3">
        <v>1433902.89</v>
      </c>
      <c r="L25" s="3">
        <v>0</v>
      </c>
      <c r="M25" s="3">
        <v>45361.93</v>
      </c>
      <c r="N25" s="3">
        <v>0</v>
      </c>
      <c r="O25" s="3">
        <v>4222906.0599999996</v>
      </c>
      <c r="P25" s="3">
        <v>223566.23</v>
      </c>
      <c r="Q25" s="3">
        <v>4446472.29</v>
      </c>
    </row>
    <row r="26" spans="1:17" x14ac:dyDescent="0.25">
      <c r="A26" s="2" t="s">
        <v>32</v>
      </c>
      <c r="B26" s="3">
        <v>53490.46</v>
      </c>
      <c r="C26" s="3">
        <v>53490.46</v>
      </c>
      <c r="D26" s="3">
        <v>3354377</v>
      </c>
      <c r="E26" s="3">
        <v>650122.01</v>
      </c>
      <c r="F26" s="3">
        <v>673027.56</v>
      </c>
      <c r="G26" s="3">
        <v>140901.47</v>
      </c>
      <c r="H26" s="3">
        <v>470152.32</v>
      </c>
      <c r="I26" s="3">
        <v>284444.49</v>
      </c>
      <c r="J26" s="3">
        <v>0</v>
      </c>
      <c r="K26" s="3">
        <v>4687359.0599999996</v>
      </c>
      <c r="L26" s="3">
        <v>0</v>
      </c>
      <c r="M26" s="3">
        <v>118592.42</v>
      </c>
      <c r="N26" s="3">
        <v>0</v>
      </c>
      <c r="O26" s="3">
        <v>10485957.25</v>
      </c>
      <c r="P26" s="3">
        <v>224710.57</v>
      </c>
      <c r="Q26" s="3">
        <v>10710667.82</v>
      </c>
    </row>
    <row r="27" spans="1:17" x14ac:dyDescent="0.25">
      <c r="A27" s="2" t="s">
        <v>33</v>
      </c>
      <c r="B27" s="3">
        <v>26753.82</v>
      </c>
      <c r="C27" s="3">
        <v>0</v>
      </c>
      <c r="D27" s="3">
        <v>3174164.52</v>
      </c>
      <c r="E27" s="3">
        <v>20242.77</v>
      </c>
      <c r="F27" s="3">
        <v>435888.03</v>
      </c>
      <c r="G27" s="3">
        <v>140612.03</v>
      </c>
      <c r="H27" s="3">
        <v>0</v>
      </c>
      <c r="I27" s="3">
        <v>111691.95</v>
      </c>
      <c r="J27" s="3">
        <v>130178.6</v>
      </c>
      <c r="K27" s="3">
        <v>2603168.87</v>
      </c>
      <c r="L27" s="3">
        <v>0</v>
      </c>
      <c r="M27" s="3">
        <v>43876.25</v>
      </c>
      <c r="N27" s="3">
        <v>0</v>
      </c>
      <c r="O27" s="3">
        <v>6686576.8399999999</v>
      </c>
      <c r="P27" s="3">
        <v>33488.51</v>
      </c>
      <c r="Q27" s="3">
        <v>6720065.3499999996</v>
      </c>
    </row>
    <row r="28" spans="1:17" x14ac:dyDescent="0.25">
      <c r="A28" s="2" t="s">
        <v>34</v>
      </c>
      <c r="B28" s="3">
        <v>387972.44</v>
      </c>
      <c r="C28" s="3">
        <v>387972.44</v>
      </c>
      <c r="D28" s="3">
        <v>8798158.0999999996</v>
      </c>
      <c r="E28" s="3">
        <v>1321422.26</v>
      </c>
      <c r="F28" s="3">
        <v>1874626.91</v>
      </c>
      <c r="G28" s="3">
        <v>1448368.44</v>
      </c>
      <c r="H28" s="3">
        <v>746345.97</v>
      </c>
      <c r="I28" s="3">
        <v>1688334.66</v>
      </c>
      <c r="J28" s="3">
        <v>0</v>
      </c>
      <c r="K28" s="3">
        <v>26986708.59</v>
      </c>
      <c r="L28" s="3">
        <v>0</v>
      </c>
      <c r="M28" s="3">
        <v>387972.44</v>
      </c>
      <c r="N28" s="3">
        <v>0</v>
      </c>
      <c r="O28" s="3">
        <v>44027882.25</v>
      </c>
      <c r="P28" s="3">
        <v>2702523.52</v>
      </c>
      <c r="Q28" s="3">
        <v>46730405.770000003</v>
      </c>
    </row>
    <row r="29" spans="1:17" x14ac:dyDescent="0.25">
      <c r="A29" s="2" t="s">
        <v>35</v>
      </c>
      <c r="B29" s="3">
        <v>89865.27</v>
      </c>
      <c r="C29" s="3">
        <v>89865.27</v>
      </c>
      <c r="D29" s="3">
        <v>7540394.7300000004</v>
      </c>
      <c r="E29" s="3">
        <v>407354.51</v>
      </c>
      <c r="F29" s="3">
        <v>1332319.6100000001</v>
      </c>
      <c r="G29" s="3">
        <v>507570.9</v>
      </c>
      <c r="H29" s="3">
        <v>866088.03</v>
      </c>
      <c r="I29" s="3">
        <v>445855.28</v>
      </c>
      <c r="J29" s="3">
        <v>0</v>
      </c>
      <c r="K29" s="3">
        <v>8899001.7200000007</v>
      </c>
      <c r="L29" s="3">
        <v>0</v>
      </c>
      <c r="M29" s="3">
        <v>221349.27</v>
      </c>
      <c r="N29" s="3">
        <v>0</v>
      </c>
      <c r="O29" s="3">
        <v>20399664.59</v>
      </c>
      <c r="P29" s="3">
        <v>1441192.99</v>
      </c>
      <c r="Q29" s="3">
        <v>21840857.579999998</v>
      </c>
    </row>
    <row r="30" spans="1:17" x14ac:dyDescent="0.25">
      <c r="A30" s="2" t="s">
        <v>36</v>
      </c>
      <c r="B30" s="3">
        <v>56176.35</v>
      </c>
      <c r="C30" s="3">
        <v>0</v>
      </c>
      <c r="D30" s="3">
        <v>4755770.6399999997</v>
      </c>
      <c r="E30" s="3">
        <v>0</v>
      </c>
      <c r="F30" s="3">
        <v>1624502.7</v>
      </c>
      <c r="G30" s="3">
        <v>587389.89</v>
      </c>
      <c r="H30" s="3">
        <v>8433.01</v>
      </c>
      <c r="I30" s="3">
        <v>162222.79999999999</v>
      </c>
      <c r="J30" s="3">
        <v>0</v>
      </c>
      <c r="K30" s="3">
        <v>5001451.59</v>
      </c>
      <c r="L30" s="3">
        <v>0</v>
      </c>
      <c r="M30" s="3">
        <v>124015.53</v>
      </c>
      <c r="N30" s="3">
        <v>0</v>
      </c>
      <c r="O30" s="3">
        <v>12319962.51</v>
      </c>
      <c r="P30" s="3">
        <v>1175205.68</v>
      </c>
      <c r="Q30" s="3">
        <v>13495168.189999999</v>
      </c>
    </row>
    <row r="31" spans="1:17" x14ac:dyDescent="0.25">
      <c r="A31" s="2" t="s">
        <v>37</v>
      </c>
      <c r="B31" s="3">
        <v>236607.62</v>
      </c>
      <c r="C31" s="3">
        <v>0</v>
      </c>
      <c r="D31" s="3">
        <v>14647673.720000001</v>
      </c>
      <c r="E31" s="3">
        <v>21161.62</v>
      </c>
      <c r="F31" s="3">
        <v>8617593.9700000007</v>
      </c>
      <c r="G31" s="3">
        <v>3878061.94</v>
      </c>
      <c r="H31" s="3">
        <v>201720.05</v>
      </c>
      <c r="I31" s="3">
        <v>447407.13</v>
      </c>
      <c r="J31" s="3">
        <v>0</v>
      </c>
      <c r="K31" s="3">
        <v>27650663.23</v>
      </c>
      <c r="L31" s="3">
        <v>0</v>
      </c>
      <c r="M31" s="3">
        <v>238952.85</v>
      </c>
      <c r="N31" s="3">
        <v>0</v>
      </c>
      <c r="O31" s="3">
        <v>55939842.130000003</v>
      </c>
      <c r="P31" s="3">
        <v>5295596.82</v>
      </c>
      <c r="Q31" s="3">
        <v>61235438.950000003</v>
      </c>
    </row>
    <row r="32" spans="1:17" x14ac:dyDescent="0.25">
      <c r="A32" s="2" t="s">
        <v>38</v>
      </c>
      <c r="B32" s="3">
        <v>182621.75</v>
      </c>
      <c r="C32" s="3">
        <v>0</v>
      </c>
      <c r="D32" s="3">
        <v>241489.8</v>
      </c>
      <c r="E32" s="3">
        <v>1516544.32</v>
      </c>
      <c r="F32" s="3">
        <v>1468283.22</v>
      </c>
      <c r="G32" s="3">
        <v>315386.26</v>
      </c>
      <c r="H32" s="3">
        <v>1309882.42</v>
      </c>
      <c r="I32" s="3">
        <v>547999.82999999996</v>
      </c>
      <c r="J32" s="3">
        <v>0</v>
      </c>
      <c r="K32" s="3">
        <v>13881526.560000001</v>
      </c>
      <c r="L32" s="3">
        <v>0</v>
      </c>
      <c r="M32" s="3">
        <v>202692.52</v>
      </c>
      <c r="N32" s="3">
        <v>0</v>
      </c>
      <c r="O32" s="3">
        <v>19666426.68</v>
      </c>
      <c r="P32" s="3">
        <v>524376.92000000004</v>
      </c>
      <c r="Q32" s="3">
        <v>20190803.600000001</v>
      </c>
    </row>
    <row r="33" spans="1:17" x14ac:dyDescent="0.25">
      <c r="A33" s="2" t="s">
        <v>39</v>
      </c>
      <c r="B33" s="3">
        <v>29651.74</v>
      </c>
      <c r="C33" s="3">
        <v>29651.74</v>
      </c>
      <c r="D33" s="3">
        <v>3365390.1</v>
      </c>
      <c r="E33" s="3">
        <v>450678.39</v>
      </c>
      <c r="F33" s="3">
        <v>393219.32</v>
      </c>
      <c r="G33" s="3">
        <v>68359.47</v>
      </c>
      <c r="H33" s="3">
        <v>251987.5</v>
      </c>
      <c r="I33" s="3">
        <v>155813.42000000001</v>
      </c>
      <c r="J33" s="3">
        <v>0</v>
      </c>
      <c r="K33" s="3">
        <v>2358682.17</v>
      </c>
      <c r="L33" s="3">
        <v>0</v>
      </c>
      <c r="M33" s="3">
        <v>58710.28</v>
      </c>
      <c r="N33" s="3">
        <v>0</v>
      </c>
      <c r="O33" s="3">
        <v>7162144.1299999999</v>
      </c>
      <c r="P33" s="3">
        <v>916681.07</v>
      </c>
      <c r="Q33" s="3">
        <v>8078825.2000000002</v>
      </c>
    </row>
    <row r="34" spans="1:17" x14ac:dyDescent="0.25">
      <c r="A34" s="2" t="s">
        <v>40</v>
      </c>
      <c r="B34" s="3">
        <v>24890.48</v>
      </c>
      <c r="C34" s="3">
        <v>0</v>
      </c>
      <c r="D34" s="3">
        <v>1348272.78</v>
      </c>
      <c r="E34" s="3">
        <v>0</v>
      </c>
      <c r="F34" s="3">
        <v>88257.18</v>
      </c>
      <c r="G34" s="3">
        <v>14586.5</v>
      </c>
      <c r="H34" s="3">
        <v>241541.13</v>
      </c>
      <c r="I34" s="3">
        <v>105014.11</v>
      </c>
      <c r="J34" s="3">
        <v>0</v>
      </c>
      <c r="K34" s="3">
        <v>2229184.37</v>
      </c>
      <c r="L34" s="3">
        <v>0</v>
      </c>
      <c r="M34" s="3">
        <v>62089.65</v>
      </c>
      <c r="N34" s="3">
        <v>0</v>
      </c>
      <c r="O34" s="3">
        <v>4113836.2</v>
      </c>
      <c r="P34" s="3">
        <v>13582.92</v>
      </c>
      <c r="Q34" s="3">
        <v>4127419.12</v>
      </c>
    </row>
    <row r="35" spans="1:17" x14ac:dyDescent="0.25">
      <c r="A35" s="2" t="s">
        <v>41</v>
      </c>
      <c r="B35" s="3">
        <v>72613.13</v>
      </c>
      <c r="C35" s="3">
        <v>0</v>
      </c>
      <c r="D35" s="3">
        <v>5382928.1299999999</v>
      </c>
      <c r="E35" s="3">
        <v>1230558.52</v>
      </c>
      <c r="F35" s="3">
        <v>1012593.46</v>
      </c>
      <c r="G35" s="3">
        <v>100207.07</v>
      </c>
      <c r="H35" s="3">
        <v>0</v>
      </c>
      <c r="I35" s="3">
        <v>174670</v>
      </c>
      <c r="J35" s="3">
        <v>0</v>
      </c>
      <c r="K35" s="3">
        <v>6488381.9000000004</v>
      </c>
      <c r="L35" s="3">
        <v>0</v>
      </c>
      <c r="M35" s="3">
        <v>161972.19</v>
      </c>
      <c r="N35" s="3">
        <v>0</v>
      </c>
      <c r="O35" s="3">
        <v>14623924.4</v>
      </c>
      <c r="P35" s="3">
        <v>2634300.8199999998</v>
      </c>
      <c r="Q35" s="3">
        <v>17258225.219999999</v>
      </c>
    </row>
    <row r="36" spans="1:17" x14ac:dyDescent="0.25">
      <c r="A36" s="2" t="s">
        <v>42</v>
      </c>
      <c r="B36" s="3">
        <v>36165.81</v>
      </c>
      <c r="C36" s="3">
        <v>36165.81</v>
      </c>
      <c r="D36" s="3">
        <v>2966200.68</v>
      </c>
      <c r="E36" s="3">
        <v>431898.76</v>
      </c>
      <c r="F36" s="3">
        <v>1021357.71</v>
      </c>
      <c r="G36" s="3">
        <v>95243.08</v>
      </c>
      <c r="H36" s="3">
        <v>46691.040000000001</v>
      </c>
      <c r="I36" s="3">
        <v>139203.12</v>
      </c>
      <c r="J36" s="3">
        <v>0</v>
      </c>
      <c r="K36" s="3">
        <v>3757606.35</v>
      </c>
      <c r="L36" s="3">
        <v>0</v>
      </c>
      <c r="M36" s="3">
        <v>34719.19</v>
      </c>
      <c r="N36" s="3">
        <v>0</v>
      </c>
      <c r="O36" s="3">
        <v>8565251.5500000007</v>
      </c>
      <c r="P36" s="3">
        <v>253849.51</v>
      </c>
      <c r="Q36" s="3">
        <v>8819101.0600000005</v>
      </c>
    </row>
    <row r="37" spans="1:17" x14ac:dyDescent="0.25">
      <c r="A37" s="2" t="s">
        <v>43</v>
      </c>
      <c r="B37" s="3">
        <v>71729.13</v>
      </c>
      <c r="C37" s="3">
        <v>71729.13</v>
      </c>
      <c r="D37" s="3">
        <v>7616103.4299999997</v>
      </c>
      <c r="E37" s="3">
        <v>921002.82</v>
      </c>
      <c r="F37" s="3">
        <v>2120695.4300000002</v>
      </c>
      <c r="G37" s="3">
        <v>999571.88</v>
      </c>
      <c r="H37" s="3">
        <v>32215.11</v>
      </c>
      <c r="I37" s="3">
        <v>212288.94</v>
      </c>
      <c r="J37" s="3">
        <v>0</v>
      </c>
      <c r="K37" s="3">
        <v>6618356.4299999997</v>
      </c>
      <c r="L37" s="3">
        <v>0</v>
      </c>
      <c r="M37" s="3">
        <v>135584.94</v>
      </c>
      <c r="N37" s="3">
        <v>0</v>
      </c>
      <c r="O37" s="3">
        <v>18799277.239999998</v>
      </c>
      <c r="P37" s="3">
        <v>1699393.57</v>
      </c>
      <c r="Q37" s="3">
        <v>20498670.809999999</v>
      </c>
    </row>
    <row r="38" spans="1:17" x14ac:dyDescent="0.25">
      <c r="A38" s="2" t="s">
        <v>44</v>
      </c>
      <c r="B38" s="3">
        <v>43701.56</v>
      </c>
      <c r="C38" s="3">
        <v>43685.36</v>
      </c>
      <c r="D38" s="3">
        <v>3570327.93</v>
      </c>
      <c r="E38" s="3">
        <v>593129.56999999995</v>
      </c>
      <c r="F38" s="3">
        <v>1605578.99</v>
      </c>
      <c r="G38" s="3">
        <v>319200.36</v>
      </c>
      <c r="H38" s="3">
        <v>0</v>
      </c>
      <c r="I38" s="3">
        <v>261821.64</v>
      </c>
      <c r="J38" s="3">
        <v>0</v>
      </c>
      <c r="K38" s="3">
        <v>4151475.07</v>
      </c>
      <c r="L38" s="3">
        <v>0</v>
      </c>
      <c r="M38" s="3">
        <v>87613.99</v>
      </c>
      <c r="N38" s="3">
        <v>0</v>
      </c>
      <c r="O38" s="3">
        <v>10676534.470000001</v>
      </c>
      <c r="P38" s="3">
        <v>476196.23</v>
      </c>
      <c r="Q38" s="3">
        <v>11152730.699999999</v>
      </c>
    </row>
    <row r="39" spans="1:17" x14ac:dyDescent="0.25">
      <c r="A39" s="2" t="s">
        <v>45</v>
      </c>
      <c r="B39" s="3">
        <v>27945.17</v>
      </c>
      <c r="C39" s="3">
        <v>27945.17</v>
      </c>
      <c r="D39" s="3">
        <v>1803587.69</v>
      </c>
      <c r="E39" s="3">
        <v>501279.88</v>
      </c>
      <c r="F39" s="3">
        <v>393708.4</v>
      </c>
      <c r="G39" s="3">
        <v>109791.62</v>
      </c>
      <c r="H39" s="3">
        <v>142799.74</v>
      </c>
      <c r="I39" s="3">
        <v>135277.23000000001</v>
      </c>
      <c r="J39" s="3">
        <v>0</v>
      </c>
      <c r="K39" s="3">
        <v>2476473.21</v>
      </c>
      <c r="L39" s="3">
        <v>0</v>
      </c>
      <c r="M39" s="3">
        <v>33813.61</v>
      </c>
      <c r="N39" s="3">
        <v>0</v>
      </c>
      <c r="O39" s="3">
        <v>5652621.7199999997</v>
      </c>
      <c r="P39" s="3">
        <v>115770.58</v>
      </c>
      <c r="Q39" s="3">
        <v>5768392.2999999998</v>
      </c>
    </row>
    <row r="40" spans="1:17" x14ac:dyDescent="0.25">
      <c r="A40" s="2" t="s">
        <v>46</v>
      </c>
      <c r="B40" s="3">
        <v>119655.67999999999</v>
      </c>
      <c r="C40" s="3">
        <v>119655.67999999999</v>
      </c>
      <c r="D40" s="3">
        <v>11084950.800000001</v>
      </c>
      <c r="E40" s="3">
        <v>1994695.22</v>
      </c>
      <c r="F40" s="3">
        <v>3467462.03</v>
      </c>
      <c r="G40" s="3">
        <v>1154885.49</v>
      </c>
      <c r="H40" s="3">
        <v>248752.41</v>
      </c>
      <c r="I40" s="3">
        <v>905504.24</v>
      </c>
      <c r="J40" s="3">
        <v>0</v>
      </c>
      <c r="K40" s="3">
        <v>14080543.720000001</v>
      </c>
      <c r="L40" s="3">
        <v>0</v>
      </c>
      <c r="M40" s="3">
        <v>101707.29</v>
      </c>
      <c r="N40" s="3">
        <v>0</v>
      </c>
      <c r="O40" s="3">
        <v>33277812.559999999</v>
      </c>
      <c r="P40" s="3">
        <v>3060813.02</v>
      </c>
      <c r="Q40" s="3">
        <v>36338625.579999998</v>
      </c>
    </row>
    <row r="41" spans="1:17" x14ac:dyDescent="0.25">
      <c r="A41" s="2" t="s">
        <v>47</v>
      </c>
      <c r="B41" s="3">
        <v>27121.22</v>
      </c>
      <c r="C41" s="3">
        <v>0</v>
      </c>
      <c r="D41" s="3">
        <v>3136059.39</v>
      </c>
      <c r="E41" s="3">
        <v>35153.879999999997</v>
      </c>
      <c r="F41" s="3">
        <v>525642.68000000005</v>
      </c>
      <c r="G41" s="3">
        <v>98730.84</v>
      </c>
      <c r="H41" s="3">
        <v>0</v>
      </c>
      <c r="I41" s="3">
        <v>155183.43</v>
      </c>
      <c r="J41" s="3">
        <v>0</v>
      </c>
      <c r="K41" s="3">
        <v>2420407.35</v>
      </c>
      <c r="L41" s="3">
        <v>713.6</v>
      </c>
      <c r="M41" s="3">
        <v>58853.11</v>
      </c>
      <c r="N41" s="3">
        <v>0</v>
      </c>
      <c r="O41" s="3">
        <v>6457865.5</v>
      </c>
      <c r="P41" s="3">
        <v>297776.03000000003</v>
      </c>
      <c r="Q41" s="3">
        <v>6755641.5300000003</v>
      </c>
    </row>
    <row r="42" spans="1:17" x14ac:dyDescent="0.25">
      <c r="A42" s="2" t="s">
        <v>48</v>
      </c>
      <c r="B42" s="3">
        <v>41678.480000000003</v>
      </c>
      <c r="C42" s="3">
        <v>41675</v>
      </c>
      <c r="D42" s="3">
        <v>3943336.36</v>
      </c>
      <c r="E42" s="3">
        <v>600870.9</v>
      </c>
      <c r="F42" s="3">
        <v>920811.9</v>
      </c>
      <c r="G42" s="3">
        <v>187806.18</v>
      </c>
      <c r="H42" s="3">
        <v>28890.37</v>
      </c>
      <c r="I42" s="3">
        <v>238139.4</v>
      </c>
      <c r="J42" s="3">
        <v>0</v>
      </c>
      <c r="K42" s="3">
        <v>4412877.07</v>
      </c>
      <c r="L42" s="3">
        <v>0</v>
      </c>
      <c r="M42" s="3">
        <v>41675.9</v>
      </c>
      <c r="N42" s="3">
        <v>0</v>
      </c>
      <c r="O42" s="3">
        <v>10457761.560000001</v>
      </c>
      <c r="P42" s="3">
        <v>1858590.38</v>
      </c>
      <c r="Q42" s="3">
        <v>12316351.939999999</v>
      </c>
    </row>
    <row r="43" spans="1:17" x14ac:dyDescent="0.25">
      <c r="A43" s="2" t="s">
        <v>49</v>
      </c>
      <c r="B43" s="3">
        <v>16733.89</v>
      </c>
      <c r="C43" s="3">
        <v>16733.89</v>
      </c>
      <c r="D43" s="3">
        <v>1649004.46</v>
      </c>
      <c r="E43" s="3">
        <v>141708.51999999999</v>
      </c>
      <c r="F43" s="3">
        <v>108839.94</v>
      </c>
      <c r="G43" s="3">
        <v>34334</v>
      </c>
      <c r="H43" s="3">
        <v>128620.33</v>
      </c>
      <c r="I43" s="3">
        <v>117802.69</v>
      </c>
      <c r="J43" s="3">
        <v>0</v>
      </c>
      <c r="K43" s="3">
        <v>1230696.44</v>
      </c>
      <c r="L43" s="3">
        <v>0</v>
      </c>
      <c r="M43" s="3">
        <v>36312.47</v>
      </c>
      <c r="N43" s="3">
        <v>0</v>
      </c>
      <c r="O43" s="3">
        <v>3480786.63</v>
      </c>
      <c r="P43" s="3">
        <v>132595.6</v>
      </c>
      <c r="Q43" s="3">
        <v>3613382.23</v>
      </c>
    </row>
    <row r="44" spans="1:17" x14ac:dyDescent="0.25">
      <c r="A44" s="2" t="s">
        <v>50</v>
      </c>
      <c r="B44" s="3">
        <v>7299.79</v>
      </c>
      <c r="C44" s="3">
        <v>0</v>
      </c>
      <c r="D44" s="3">
        <v>771352.47</v>
      </c>
      <c r="E44" s="3">
        <v>13512.15</v>
      </c>
      <c r="F44" s="3">
        <v>23554.639999999999</v>
      </c>
      <c r="G44" s="3">
        <v>0</v>
      </c>
      <c r="H44" s="3">
        <v>0</v>
      </c>
      <c r="I44" s="3">
        <v>0</v>
      </c>
      <c r="J44" s="3">
        <v>0</v>
      </c>
      <c r="K44" s="3">
        <v>332556.34000000003</v>
      </c>
      <c r="L44" s="3">
        <v>0</v>
      </c>
      <c r="M44" s="3">
        <v>18252.66</v>
      </c>
      <c r="N44" s="3">
        <v>0</v>
      </c>
      <c r="O44" s="3">
        <v>1166528.05</v>
      </c>
      <c r="P44" s="3">
        <v>0</v>
      </c>
      <c r="Q44" s="3">
        <v>1166528.05</v>
      </c>
    </row>
    <row r="45" spans="1:17" x14ac:dyDescent="0.25">
      <c r="A45" s="2" t="s">
        <v>51</v>
      </c>
      <c r="B45" s="3">
        <v>12147.77</v>
      </c>
      <c r="C45" s="3">
        <v>0</v>
      </c>
      <c r="D45" s="3">
        <v>624699.63</v>
      </c>
      <c r="E45" s="3">
        <v>120576.97</v>
      </c>
      <c r="F45" s="3">
        <v>20213.93</v>
      </c>
      <c r="G45" s="3">
        <v>1326.7</v>
      </c>
      <c r="H45" s="3">
        <v>108968.8</v>
      </c>
      <c r="I45" s="3">
        <v>38458.51</v>
      </c>
      <c r="J45" s="3">
        <v>0</v>
      </c>
      <c r="K45" s="3">
        <v>1013756.81</v>
      </c>
      <c r="L45" s="3">
        <v>0</v>
      </c>
      <c r="M45" s="3">
        <v>31898.68</v>
      </c>
      <c r="N45" s="3">
        <v>0</v>
      </c>
      <c r="O45" s="3">
        <v>1972047.8</v>
      </c>
      <c r="P45" s="3">
        <v>0</v>
      </c>
      <c r="Q45" s="3">
        <v>1972047.8</v>
      </c>
    </row>
    <row r="46" spans="1:17" x14ac:dyDescent="0.25">
      <c r="A46" s="2" t="s">
        <v>52</v>
      </c>
      <c r="B46" s="3">
        <v>221341.49</v>
      </c>
      <c r="C46" s="3">
        <v>0</v>
      </c>
      <c r="D46" s="3">
        <v>14246662.35</v>
      </c>
      <c r="E46" s="3">
        <v>0</v>
      </c>
      <c r="F46" s="3">
        <v>6058010.5099999998</v>
      </c>
      <c r="G46" s="3">
        <v>2455858.0099999998</v>
      </c>
      <c r="H46" s="3">
        <v>229768.68</v>
      </c>
      <c r="I46" s="3">
        <v>836793.61</v>
      </c>
      <c r="J46" s="3">
        <v>0</v>
      </c>
      <c r="K46" s="3">
        <v>24652256.210000001</v>
      </c>
      <c r="L46" s="3">
        <v>0</v>
      </c>
      <c r="M46" s="3">
        <v>221339.85</v>
      </c>
      <c r="N46" s="3">
        <v>0</v>
      </c>
      <c r="O46" s="3">
        <v>48922030.710000001</v>
      </c>
      <c r="P46" s="3">
        <v>1173989.72</v>
      </c>
      <c r="Q46" s="3">
        <v>50096020.43</v>
      </c>
    </row>
    <row r="47" spans="1:17" x14ac:dyDescent="0.25">
      <c r="A47" s="2" t="s">
        <v>53</v>
      </c>
      <c r="B47" s="3">
        <v>34377.019999999997</v>
      </c>
      <c r="C47" s="3">
        <v>34377.019999999997</v>
      </c>
      <c r="D47" s="3">
        <v>2990642.57</v>
      </c>
      <c r="E47" s="3">
        <v>772297.74</v>
      </c>
      <c r="F47" s="3">
        <v>254773.94</v>
      </c>
      <c r="G47" s="3">
        <v>81707.34</v>
      </c>
      <c r="H47" s="3">
        <v>0</v>
      </c>
      <c r="I47" s="3">
        <v>189982.38</v>
      </c>
      <c r="J47" s="3">
        <v>0</v>
      </c>
      <c r="K47" s="3">
        <v>3135297.94</v>
      </c>
      <c r="L47" s="3">
        <v>0</v>
      </c>
      <c r="M47" s="3">
        <v>34377.019999999997</v>
      </c>
      <c r="N47" s="3">
        <v>0</v>
      </c>
      <c r="O47" s="3">
        <v>7527832.9699999997</v>
      </c>
      <c r="P47" s="3">
        <v>392797.97</v>
      </c>
      <c r="Q47" s="3">
        <v>7920630.9400000004</v>
      </c>
    </row>
    <row r="48" spans="1:17" x14ac:dyDescent="0.25">
      <c r="A48" s="2" t="s">
        <v>54</v>
      </c>
      <c r="B48" s="3">
        <v>148990.07999999999</v>
      </c>
      <c r="C48" s="3">
        <v>148990.07999999999</v>
      </c>
      <c r="D48" s="3">
        <v>11153233.57</v>
      </c>
      <c r="E48" s="3">
        <v>2013099.41</v>
      </c>
      <c r="F48" s="3">
        <v>6894372.04</v>
      </c>
      <c r="G48" s="3">
        <v>2255695.35</v>
      </c>
      <c r="H48" s="3">
        <v>142533.96</v>
      </c>
      <c r="I48" s="3">
        <v>639803.05000000005</v>
      </c>
      <c r="J48" s="3">
        <v>0</v>
      </c>
      <c r="K48" s="3">
        <v>14254796.58</v>
      </c>
      <c r="L48" s="3">
        <v>0</v>
      </c>
      <c r="M48" s="3">
        <v>148985.71</v>
      </c>
      <c r="N48" s="3">
        <v>0</v>
      </c>
      <c r="O48" s="3">
        <v>37800499.829999998</v>
      </c>
      <c r="P48" s="3">
        <v>3465820.79</v>
      </c>
      <c r="Q48" s="3">
        <v>41266320.619999997</v>
      </c>
    </row>
    <row r="49" spans="1:17" x14ac:dyDescent="0.25">
      <c r="A49" s="2" t="s">
        <v>55</v>
      </c>
      <c r="B49" s="3">
        <v>31104.15</v>
      </c>
      <c r="C49" s="3">
        <v>0</v>
      </c>
      <c r="D49" s="3">
        <v>2843004.32</v>
      </c>
      <c r="E49" s="3">
        <v>470955.66</v>
      </c>
      <c r="F49" s="3">
        <v>390593.07</v>
      </c>
      <c r="G49" s="3">
        <v>100078.03</v>
      </c>
      <c r="H49" s="3">
        <v>95392.77</v>
      </c>
      <c r="I49" s="3">
        <v>155789.71</v>
      </c>
      <c r="J49" s="3">
        <v>155517.57999999999</v>
      </c>
      <c r="K49" s="3">
        <v>2295820.7799999998</v>
      </c>
      <c r="L49" s="3">
        <v>0</v>
      </c>
      <c r="M49" s="3">
        <v>77758.22</v>
      </c>
      <c r="N49" s="3">
        <v>0</v>
      </c>
      <c r="O49" s="3">
        <v>6616014.29</v>
      </c>
      <c r="P49" s="3">
        <v>54349.61</v>
      </c>
      <c r="Q49" s="3">
        <v>6670363.9000000004</v>
      </c>
    </row>
    <row r="50" spans="1:17" x14ac:dyDescent="0.25">
      <c r="A50" s="2" t="s">
        <v>56</v>
      </c>
      <c r="B50" s="3">
        <v>68005.710000000006</v>
      </c>
      <c r="C50" s="3">
        <v>68005.710000000006</v>
      </c>
      <c r="D50" s="3">
        <v>7304534.0599999996</v>
      </c>
      <c r="E50" s="3">
        <v>1275668.8500000001</v>
      </c>
      <c r="F50" s="3">
        <v>1969762.34</v>
      </c>
      <c r="G50" s="3">
        <v>355161.27</v>
      </c>
      <c r="H50" s="3">
        <v>0</v>
      </c>
      <c r="I50" s="3">
        <v>175593.38</v>
      </c>
      <c r="J50" s="3">
        <v>0</v>
      </c>
      <c r="K50" s="3">
        <v>5834257.4000000004</v>
      </c>
      <c r="L50" s="3">
        <v>0</v>
      </c>
      <c r="M50" s="3">
        <v>68005.710000000006</v>
      </c>
      <c r="N50" s="3">
        <v>0</v>
      </c>
      <c r="O50" s="3">
        <v>17118994.43</v>
      </c>
      <c r="P50" s="3">
        <v>2467133.88</v>
      </c>
      <c r="Q50" s="3">
        <v>19586128.309999999</v>
      </c>
    </row>
    <row r="51" spans="1:17" x14ac:dyDescent="0.25">
      <c r="A51" s="2" t="s">
        <v>57</v>
      </c>
      <c r="B51" s="3">
        <v>64138.82</v>
      </c>
      <c r="C51" s="3">
        <v>0</v>
      </c>
      <c r="D51" s="3">
        <v>8279148.6699999999</v>
      </c>
      <c r="E51" s="3">
        <v>812919.06</v>
      </c>
      <c r="F51" s="3">
        <v>1797380.23</v>
      </c>
      <c r="G51" s="3">
        <v>557450.81999999995</v>
      </c>
      <c r="H51" s="3">
        <v>14827.26</v>
      </c>
      <c r="I51" s="3">
        <v>302998.25</v>
      </c>
      <c r="J51" s="3">
        <v>0</v>
      </c>
      <c r="K51" s="3">
        <v>7302448.8600000003</v>
      </c>
      <c r="L51" s="3">
        <v>0</v>
      </c>
      <c r="M51" s="3">
        <v>143668.66</v>
      </c>
      <c r="N51" s="3">
        <v>0</v>
      </c>
      <c r="O51" s="3">
        <v>19274980.629999999</v>
      </c>
      <c r="P51" s="3">
        <v>2474905.5699999998</v>
      </c>
      <c r="Q51" s="3">
        <v>21749886.199999999</v>
      </c>
    </row>
    <row r="52" spans="1:17" x14ac:dyDescent="0.25">
      <c r="A52" s="2" t="s">
        <v>58</v>
      </c>
      <c r="B52" s="3">
        <v>368445.96</v>
      </c>
      <c r="C52" s="3">
        <v>368445.96</v>
      </c>
      <c r="D52" s="3">
        <v>20710964.91</v>
      </c>
      <c r="E52" s="3">
        <v>2291811.11</v>
      </c>
      <c r="F52" s="3">
        <v>30210468.390000001</v>
      </c>
      <c r="G52" s="3">
        <v>11485081.310000001</v>
      </c>
      <c r="H52" s="3">
        <v>311960.81</v>
      </c>
      <c r="I52" s="3">
        <v>1125069.8500000001</v>
      </c>
      <c r="J52" s="3">
        <v>0</v>
      </c>
      <c r="K52" s="3">
        <v>49087944.329999998</v>
      </c>
      <c r="L52" s="3">
        <v>0</v>
      </c>
      <c r="M52" s="3">
        <v>217348.21</v>
      </c>
      <c r="N52" s="3">
        <v>0</v>
      </c>
      <c r="O52" s="3">
        <v>116177540.84</v>
      </c>
      <c r="P52" s="3">
        <v>2917891.65</v>
      </c>
      <c r="Q52" s="3">
        <v>119095432.48999999</v>
      </c>
    </row>
    <row r="53" spans="1:17" x14ac:dyDescent="0.25">
      <c r="A53" s="2" t="s">
        <v>59</v>
      </c>
      <c r="B53" s="3">
        <v>46909.74</v>
      </c>
      <c r="C53" s="3">
        <v>46909.74</v>
      </c>
      <c r="D53" s="3">
        <v>3642355.18</v>
      </c>
      <c r="E53" s="3">
        <v>501534.46</v>
      </c>
      <c r="F53" s="3">
        <v>617528.29</v>
      </c>
      <c r="G53" s="3">
        <v>236889.31</v>
      </c>
      <c r="H53" s="3">
        <v>209281.8</v>
      </c>
      <c r="I53" s="3">
        <v>166406.03</v>
      </c>
      <c r="J53" s="3">
        <v>0</v>
      </c>
      <c r="K53" s="3">
        <v>4001848.07</v>
      </c>
      <c r="L53" s="3">
        <v>0</v>
      </c>
      <c r="M53" s="3">
        <v>61920.82</v>
      </c>
      <c r="N53" s="3">
        <v>0</v>
      </c>
      <c r="O53" s="3">
        <v>9531583.4399999995</v>
      </c>
      <c r="P53" s="3">
        <v>1175022.58</v>
      </c>
      <c r="Q53" s="3">
        <v>10706606.02</v>
      </c>
    </row>
    <row r="54" spans="1:17" x14ac:dyDescent="0.25">
      <c r="A54" s="2" t="s">
        <v>60</v>
      </c>
      <c r="B54" s="3">
        <v>451002.69</v>
      </c>
      <c r="C54" s="3">
        <v>451002.91</v>
      </c>
      <c r="D54" s="3">
        <v>15946546.02</v>
      </c>
      <c r="E54" s="3">
        <v>2218844.27</v>
      </c>
      <c r="F54" s="3">
        <v>9293801.3100000005</v>
      </c>
      <c r="G54" s="3">
        <v>532661.91</v>
      </c>
      <c r="H54" s="3">
        <v>358847.64</v>
      </c>
      <c r="I54" s="3">
        <v>928362.65</v>
      </c>
      <c r="J54" s="3">
        <v>0</v>
      </c>
      <c r="K54" s="3">
        <v>43174755.659999996</v>
      </c>
      <c r="L54" s="3">
        <v>0</v>
      </c>
      <c r="M54" s="3">
        <v>1013152.7</v>
      </c>
      <c r="N54" s="3">
        <v>0</v>
      </c>
      <c r="O54" s="3">
        <v>74368977.760000005</v>
      </c>
      <c r="P54" s="3">
        <v>5126241.9400000004</v>
      </c>
      <c r="Q54" s="3">
        <v>79495219.700000003</v>
      </c>
    </row>
    <row r="55" spans="1:17" s="18" customFormat="1" x14ac:dyDescent="0.25">
      <c r="A55" s="6" t="s">
        <v>269</v>
      </c>
      <c r="B55" s="7">
        <v>6136489.0499999998</v>
      </c>
      <c r="C55" s="7">
        <v>4712376.57</v>
      </c>
      <c r="D55" s="7">
        <v>361009625.31</v>
      </c>
      <c r="E55" s="7">
        <v>35560331.299999997</v>
      </c>
      <c r="F55" s="7">
        <v>241359042.88999999</v>
      </c>
      <c r="G55" s="7">
        <v>94404526.920000002</v>
      </c>
      <c r="H55" s="7">
        <v>9135212.4199999999</v>
      </c>
      <c r="I55" s="7">
        <v>17782667.699999999</v>
      </c>
      <c r="J55" s="7">
        <v>838277.72</v>
      </c>
      <c r="K55" s="7">
        <v>662854366.15999997</v>
      </c>
      <c r="L55" s="7">
        <v>14642.49</v>
      </c>
      <c r="M55" s="7">
        <v>7340711.8300000001</v>
      </c>
      <c r="N55" s="7">
        <v>0</v>
      </c>
      <c r="O55" s="7">
        <v>1441148270.3599999</v>
      </c>
      <c r="P55" s="7">
        <v>164117791.88999999</v>
      </c>
      <c r="Q55" s="7">
        <v>1605266062.25</v>
      </c>
    </row>
    <row r="56" spans="1:17" x14ac:dyDescent="0.25">
      <c r="B56" s="3"/>
    </row>
  </sheetData>
  <pageMargins left="0.25" right="0.25" top="0.59791666666666665" bottom="0.75" header="0.3" footer="0.3"/>
  <pageSetup scale="63" fitToWidth="0" orientation="landscape" r:id="rId1"/>
  <headerFooter>
    <oddHeader>&amp;L&amp;"Arial,Bold"&amp;10North Dakota Office of State Tax Commissioner
General and Special Property Taxes Levied by State and Political Subdivisions - 2023 - TABLE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08F15-7864-4C48-85F9-3DD124FC0283}">
  <dimension ref="A1:BD108"/>
  <sheetViews>
    <sheetView view="pageLayout" zoomScaleNormal="100" workbookViewId="0"/>
  </sheetViews>
  <sheetFormatPr defaultColWidth="8.85546875" defaultRowHeight="15" x14ac:dyDescent="0.25"/>
  <cols>
    <col min="1" max="1" width="11.140625" style="1" bestFit="1" customWidth="1"/>
    <col min="2" max="2" width="39.28515625" style="1" bestFit="1" customWidth="1"/>
    <col min="3" max="3" width="10.140625" style="1" bestFit="1" customWidth="1"/>
    <col min="4" max="4" width="11" style="1" bestFit="1" customWidth="1"/>
    <col min="5" max="6" width="10.140625" style="1" bestFit="1" customWidth="1"/>
    <col min="7" max="7" width="11" style="1" bestFit="1" customWidth="1"/>
    <col min="8" max="9" width="10.140625" style="1" bestFit="1" customWidth="1"/>
    <col min="10" max="11" width="11.85546875" style="1" bestFit="1" customWidth="1"/>
    <col min="12" max="13" width="11" style="1" bestFit="1" customWidth="1"/>
    <col min="14" max="14" width="10.140625" style="1" bestFit="1" customWidth="1"/>
    <col min="15" max="15" width="11" style="1" bestFit="1" customWidth="1"/>
    <col min="16" max="18" width="10.140625" style="1" bestFit="1" customWidth="1"/>
    <col min="19" max="19" width="11.42578125" style="1" bestFit="1" customWidth="1"/>
    <col min="20" max="20" width="11.85546875" style="1" bestFit="1" customWidth="1"/>
    <col min="21" max="28" width="10.140625" style="1" bestFit="1" customWidth="1"/>
    <col min="29" max="33" width="11" style="1" bestFit="1" customWidth="1"/>
    <col min="34" max="35" width="10.140625" style="1" bestFit="1" customWidth="1"/>
    <col min="36" max="36" width="11" style="1" bestFit="1" customWidth="1"/>
    <col min="37" max="37" width="10.140625" style="1" bestFit="1" customWidth="1"/>
    <col min="38" max="38" width="11" style="1" bestFit="1" customWidth="1"/>
    <col min="39" max="40" width="10.140625" style="1" bestFit="1" customWidth="1"/>
    <col min="41" max="41" width="11" style="1" bestFit="1" customWidth="1"/>
    <col min="42" max="42" width="10.140625" style="1" bestFit="1" customWidth="1"/>
    <col min="43" max="43" width="11" style="1" bestFit="1" customWidth="1"/>
    <col min="44" max="46" width="10.140625" style="1" bestFit="1" customWidth="1"/>
    <col min="47" max="47" width="11" style="1" bestFit="1" customWidth="1"/>
    <col min="48" max="48" width="10.140625" style="1" bestFit="1" customWidth="1"/>
    <col min="49" max="49" width="11" style="1" bestFit="1" customWidth="1"/>
    <col min="50" max="50" width="10.140625" style="1" bestFit="1" customWidth="1"/>
    <col min="51" max="52" width="11" style="1" bestFit="1" customWidth="1"/>
    <col min="53" max="53" width="11.85546875" style="1" bestFit="1" customWidth="1"/>
    <col min="54" max="55" width="11" style="1" bestFit="1" customWidth="1"/>
    <col min="56" max="56" width="13.28515625" style="1" bestFit="1" customWidth="1"/>
    <col min="57" max="16384" width="8.85546875" style="1"/>
  </cols>
  <sheetData>
    <row r="1" spans="1:56" s="18" customFormat="1" x14ac:dyDescent="0.25">
      <c r="A1" s="23" t="s">
        <v>81</v>
      </c>
      <c r="B1" s="23" t="s">
        <v>270</v>
      </c>
      <c r="C1" s="25" t="s">
        <v>82</v>
      </c>
      <c r="D1" s="25" t="s">
        <v>83</v>
      </c>
      <c r="E1" s="25" t="s">
        <v>84</v>
      </c>
      <c r="F1" s="25" t="s">
        <v>85</v>
      </c>
      <c r="G1" s="25" t="s">
        <v>86</v>
      </c>
      <c r="H1" s="25" t="s">
        <v>87</v>
      </c>
      <c r="I1" s="25" t="s">
        <v>88</v>
      </c>
      <c r="J1" s="25" t="s">
        <v>89</v>
      </c>
      <c r="K1" s="25" t="s">
        <v>90</v>
      </c>
      <c r="L1" s="25" t="s">
        <v>91</v>
      </c>
      <c r="M1" s="25" t="s">
        <v>92</v>
      </c>
      <c r="N1" s="25" t="s">
        <v>93</v>
      </c>
      <c r="O1" s="25" t="s">
        <v>94</v>
      </c>
      <c r="P1" s="25" t="s">
        <v>95</v>
      </c>
      <c r="Q1" s="25" t="s">
        <v>96</v>
      </c>
      <c r="R1" s="25" t="s">
        <v>97</v>
      </c>
      <c r="S1" s="25" t="s">
        <v>98</v>
      </c>
      <c r="T1" s="25" t="s">
        <v>99</v>
      </c>
      <c r="U1" s="25" t="s">
        <v>100</v>
      </c>
      <c r="V1" s="25" t="s">
        <v>101</v>
      </c>
      <c r="W1" s="25" t="s">
        <v>102</v>
      </c>
      <c r="X1" s="25" t="s">
        <v>103</v>
      </c>
      <c r="Y1" s="25" t="s">
        <v>104</v>
      </c>
      <c r="Z1" s="25" t="s">
        <v>105</v>
      </c>
      <c r="AA1" s="25" t="s">
        <v>106</v>
      </c>
      <c r="AB1" s="25" t="s">
        <v>107</v>
      </c>
      <c r="AC1" s="25" t="s">
        <v>108</v>
      </c>
      <c r="AD1" s="25" t="s">
        <v>109</v>
      </c>
      <c r="AE1" s="25" t="s">
        <v>110</v>
      </c>
      <c r="AF1" s="25" t="s">
        <v>111</v>
      </c>
      <c r="AG1" s="25" t="s">
        <v>112</v>
      </c>
      <c r="AH1" s="25" t="s">
        <v>113</v>
      </c>
      <c r="AI1" s="25" t="s">
        <v>114</v>
      </c>
      <c r="AJ1" s="25" t="s">
        <v>115</v>
      </c>
      <c r="AK1" s="25" t="s">
        <v>116</v>
      </c>
      <c r="AL1" s="25" t="s">
        <v>117</v>
      </c>
      <c r="AM1" s="25" t="s">
        <v>118</v>
      </c>
      <c r="AN1" s="25" t="s">
        <v>119</v>
      </c>
      <c r="AO1" s="25" t="s">
        <v>120</v>
      </c>
      <c r="AP1" s="25" t="s">
        <v>121</v>
      </c>
      <c r="AQ1" s="25" t="s">
        <v>122</v>
      </c>
      <c r="AR1" s="25" t="s">
        <v>123</v>
      </c>
      <c r="AS1" s="25" t="s">
        <v>124</v>
      </c>
      <c r="AT1" s="25" t="s">
        <v>125</v>
      </c>
      <c r="AU1" s="25" t="s">
        <v>126</v>
      </c>
      <c r="AV1" s="25" t="s">
        <v>127</v>
      </c>
      <c r="AW1" s="25" t="s">
        <v>128</v>
      </c>
      <c r="AX1" s="25" t="s">
        <v>129</v>
      </c>
      <c r="AY1" s="25" t="s">
        <v>130</v>
      </c>
      <c r="AZ1" s="25" t="s">
        <v>131</v>
      </c>
      <c r="BA1" s="25" t="s">
        <v>132</v>
      </c>
      <c r="BB1" s="25" t="s">
        <v>133</v>
      </c>
      <c r="BC1" s="25" t="s">
        <v>134</v>
      </c>
      <c r="BD1" s="25" t="s">
        <v>135</v>
      </c>
    </row>
    <row r="2" spans="1:56" x14ac:dyDescent="0.25">
      <c r="A2" s="2" t="s">
        <v>136</v>
      </c>
      <c r="B2" s="2" t="s">
        <v>271</v>
      </c>
      <c r="C2" s="3">
        <v>17733.11</v>
      </c>
      <c r="D2" s="3">
        <v>94779.46</v>
      </c>
      <c r="E2" s="3">
        <v>37488.97</v>
      </c>
      <c r="F2" s="3">
        <v>20854.330000000002</v>
      </c>
      <c r="G2" s="3">
        <v>67350.36</v>
      </c>
      <c r="H2" s="3">
        <v>26569.48</v>
      </c>
      <c r="I2" s="3">
        <v>27722.560000000001</v>
      </c>
      <c r="J2" s="3">
        <v>654913.69999999995</v>
      </c>
      <c r="K2" s="3">
        <v>1269017.4099999999</v>
      </c>
      <c r="L2" s="3">
        <v>58574.81</v>
      </c>
      <c r="M2" s="3">
        <v>45122.2</v>
      </c>
      <c r="N2" s="3">
        <v>39450.15</v>
      </c>
      <c r="O2" s="3">
        <v>87174.78</v>
      </c>
      <c r="P2" s="3">
        <v>16660.7</v>
      </c>
      <c r="Q2" s="3">
        <v>41772.33</v>
      </c>
      <c r="R2" s="3">
        <v>31415.63</v>
      </c>
      <c r="S2" s="3">
        <v>15689.37</v>
      </c>
      <c r="T2" s="3">
        <v>364625.46</v>
      </c>
      <c r="U2" s="3">
        <v>24553.57</v>
      </c>
      <c r="V2" s="3">
        <v>23716.06</v>
      </c>
      <c r="W2" s="3">
        <v>22682.880000000001</v>
      </c>
      <c r="X2" s="3">
        <v>22989.88</v>
      </c>
      <c r="Y2" s="3">
        <v>45424.98</v>
      </c>
      <c r="Z2" s="3">
        <v>18093.310000000001</v>
      </c>
      <c r="AA2" s="3">
        <v>50061.68</v>
      </c>
      <c r="AB2" s="3">
        <v>23680.99</v>
      </c>
      <c r="AC2" s="3">
        <v>349641.63</v>
      </c>
      <c r="AD2" s="3">
        <v>88844.15</v>
      </c>
      <c r="AE2" s="3">
        <v>54347.7</v>
      </c>
      <c r="AF2" s="3">
        <v>221221.3</v>
      </c>
      <c r="AG2" s="3">
        <v>166869.57</v>
      </c>
      <c r="AH2" s="3">
        <v>28995.64</v>
      </c>
      <c r="AI2" s="3">
        <v>16401.689999999999</v>
      </c>
      <c r="AJ2" s="3">
        <v>71695.97</v>
      </c>
      <c r="AK2" s="3">
        <v>35787.26</v>
      </c>
      <c r="AL2" s="3">
        <v>70856.59</v>
      </c>
      <c r="AM2" s="3">
        <v>42761.18</v>
      </c>
      <c r="AN2" s="3">
        <v>27698.27</v>
      </c>
      <c r="AO2" s="3">
        <v>116144.59</v>
      </c>
      <c r="AP2" s="3">
        <v>23357.33</v>
      </c>
      <c r="AQ2" s="3">
        <v>41043.17</v>
      </c>
      <c r="AR2" s="3">
        <v>16483.650000000001</v>
      </c>
      <c r="AS2" s="3">
        <v>7109.02</v>
      </c>
      <c r="AT2" s="3">
        <v>11899.55</v>
      </c>
      <c r="AU2" s="3">
        <v>214554.65</v>
      </c>
      <c r="AV2" s="3">
        <v>33774.949999999997</v>
      </c>
      <c r="AW2" s="3">
        <v>141253.01</v>
      </c>
      <c r="AX2" s="3">
        <v>30900.41</v>
      </c>
      <c r="AY2" s="3">
        <v>67426.679999999993</v>
      </c>
      <c r="AZ2" s="3">
        <v>63335.77</v>
      </c>
      <c r="BA2" s="3">
        <v>362097.98</v>
      </c>
      <c r="BB2" s="3">
        <v>46564.14</v>
      </c>
      <c r="BC2" s="3">
        <v>415720.88</v>
      </c>
      <c r="BD2" s="3">
        <v>5914904.8899999997</v>
      </c>
    </row>
    <row r="3" spans="1:56" x14ac:dyDescent="0.25">
      <c r="A3" s="2" t="s">
        <v>137</v>
      </c>
      <c r="B3" s="2" t="s">
        <v>272</v>
      </c>
      <c r="C3" s="3">
        <v>0</v>
      </c>
      <c r="D3" s="3">
        <v>94753.26</v>
      </c>
      <c r="E3" s="3">
        <v>37488.97</v>
      </c>
      <c r="F3" s="3">
        <v>0</v>
      </c>
      <c r="G3" s="3">
        <v>67350.36</v>
      </c>
      <c r="H3" s="3">
        <v>0</v>
      </c>
      <c r="I3" s="3">
        <v>0</v>
      </c>
      <c r="J3" s="3">
        <v>654913.69999999995</v>
      </c>
      <c r="K3" s="3">
        <v>1269019.33</v>
      </c>
      <c r="L3" s="3">
        <v>0</v>
      </c>
      <c r="M3" s="3">
        <v>45122.2</v>
      </c>
      <c r="N3" s="3">
        <v>0</v>
      </c>
      <c r="O3" s="3">
        <v>0</v>
      </c>
      <c r="P3" s="3">
        <v>16660.7</v>
      </c>
      <c r="Q3" s="3">
        <v>0</v>
      </c>
      <c r="R3" s="3">
        <v>31415.63</v>
      </c>
      <c r="S3" s="3">
        <v>0</v>
      </c>
      <c r="T3" s="3">
        <v>364625.46</v>
      </c>
      <c r="U3" s="3">
        <v>0</v>
      </c>
      <c r="V3" s="3">
        <v>23716.06</v>
      </c>
      <c r="W3" s="3">
        <v>0</v>
      </c>
      <c r="X3" s="3">
        <v>0</v>
      </c>
      <c r="Y3" s="3">
        <v>45408.65</v>
      </c>
      <c r="Z3" s="3">
        <v>0</v>
      </c>
      <c r="AA3" s="3">
        <v>50061.68</v>
      </c>
      <c r="AB3" s="3">
        <v>0</v>
      </c>
      <c r="AC3" s="3">
        <v>349641.63</v>
      </c>
      <c r="AD3" s="3">
        <v>88844.15</v>
      </c>
      <c r="AE3" s="3">
        <v>0</v>
      </c>
      <c r="AF3" s="3">
        <v>0</v>
      </c>
      <c r="AG3" s="3">
        <v>0</v>
      </c>
      <c r="AH3" s="3">
        <v>28995.64</v>
      </c>
      <c r="AI3" s="3">
        <v>0</v>
      </c>
      <c r="AJ3" s="3">
        <v>0</v>
      </c>
      <c r="AK3" s="3">
        <v>35787.26</v>
      </c>
      <c r="AL3" s="3">
        <v>70856.59</v>
      </c>
      <c r="AM3" s="3">
        <v>42745.66</v>
      </c>
      <c r="AN3" s="3">
        <v>27698.27</v>
      </c>
      <c r="AO3" s="3">
        <v>116144.59</v>
      </c>
      <c r="AP3" s="3">
        <v>0</v>
      </c>
      <c r="AQ3" s="3">
        <v>41039.839999999997</v>
      </c>
      <c r="AR3" s="3">
        <v>16483.650000000001</v>
      </c>
      <c r="AS3" s="3">
        <v>0</v>
      </c>
      <c r="AT3" s="3">
        <v>0</v>
      </c>
      <c r="AU3" s="3">
        <v>0</v>
      </c>
      <c r="AV3" s="3">
        <v>33774.949999999997</v>
      </c>
      <c r="AW3" s="3">
        <v>141253.01</v>
      </c>
      <c r="AX3" s="3">
        <v>0</v>
      </c>
      <c r="AY3" s="3">
        <v>67426.679999999993</v>
      </c>
      <c r="AZ3" s="3">
        <v>0</v>
      </c>
      <c r="BA3" s="3">
        <v>362097.98</v>
      </c>
      <c r="BB3" s="3">
        <v>46564.14</v>
      </c>
      <c r="BC3" s="3">
        <v>415720.7</v>
      </c>
      <c r="BD3" s="3">
        <v>4585610.74</v>
      </c>
    </row>
    <row r="4" spans="1:56" x14ac:dyDescent="0.25">
      <c r="A4" s="2" t="s">
        <v>138</v>
      </c>
      <c r="B4" s="2" t="s">
        <v>273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3">
        <v>0</v>
      </c>
      <c r="AN4" s="3">
        <v>0</v>
      </c>
      <c r="AO4" s="3">
        <v>0</v>
      </c>
      <c r="AP4" s="3">
        <v>0</v>
      </c>
      <c r="AQ4" s="3">
        <v>0</v>
      </c>
      <c r="AR4" s="3">
        <v>0</v>
      </c>
      <c r="AS4" s="3">
        <v>0</v>
      </c>
      <c r="AT4" s="3">
        <v>0</v>
      </c>
      <c r="AU4" s="3">
        <v>0</v>
      </c>
      <c r="AV4" s="3">
        <v>0</v>
      </c>
      <c r="AW4" s="3">
        <v>0</v>
      </c>
      <c r="AX4" s="3">
        <v>0</v>
      </c>
      <c r="AY4" s="3">
        <v>0</v>
      </c>
      <c r="AZ4" s="3">
        <v>0</v>
      </c>
      <c r="BA4" s="3">
        <v>0</v>
      </c>
      <c r="BB4" s="3">
        <v>0</v>
      </c>
      <c r="BC4" s="3">
        <v>0</v>
      </c>
      <c r="BD4" s="3">
        <v>0</v>
      </c>
    </row>
    <row r="5" spans="1:56" x14ac:dyDescent="0.25">
      <c r="A5" s="2" t="s">
        <v>139</v>
      </c>
      <c r="B5" s="2" t="s">
        <v>274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</row>
    <row r="6" spans="1:56" x14ac:dyDescent="0.25">
      <c r="A6" s="2" t="s">
        <v>140</v>
      </c>
      <c r="B6" s="2" t="s">
        <v>275</v>
      </c>
      <c r="C6" s="3">
        <v>644066.74</v>
      </c>
      <c r="D6" s="3">
        <v>5135626.07</v>
      </c>
      <c r="E6" s="3">
        <v>1801301.17</v>
      </c>
      <c r="F6" s="3">
        <v>326570.88</v>
      </c>
      <c r="G6" s="3">
        <v>2963917.76</v>
      </c>
      <c r="H6" s="3">
        <v>371987.95</v>
      </c>
      <c r="I6" s="3">
        <v>-0.02</v>
      </c>
      <c r="J6" s="3">
        <v>21382461.219999999</v>
      </c>
      <c r="K6" s="3">
        <v>35532487.530000001</v>
      </c>
      <c r="L6" s="3">
        <v>2342992.7799999998</v>
      </c>
      <c r="M6" s="3">
        <v>1231384.8700000001</v>
      </c>
      <c r="N6" s="3">
        <v>635148.37</v>
      </c>
      <c r="O6" s="3">
        <v>522931</v>
      </c>
      <c r="P6" s="3">
        <v>999652.91</v>
      </c>
      <c r="Q6" s="3">
        <v>1804566.07</v>
      </c>
      <c r="R6" s="3">
        <v>877438.49</v>
      </c>
      <c r="S6" s="3">
        <v>264679.7</v>
      </c>
      <c r="T6" s="3">
        <v>17409793.379999999</v>
      </c>
      <c r="U6" s="3">
        <v>1233817.06</v>
      </c>
      <c r="V6" s="3">
        <v>508705.14</v>
      </c>
      <c r="W6" s="3">
        <v>1168414.1100000001</v>
      </c>
      <c r="X6" s="3">
        <v>1032015.96</v>
      </c>
      <c r="Y6" s="3">
        <v>2008421.16</v>
      </c>
      <c r="Z6" s="3">
        <v>918597.36</v>
      </c>
      <c r="AA6" s="3">
        <v>1337650.1100000001</v>
      </c>
      <c r="AB6" s="3">
        <v>1127452.1399999999</v>
      </c>
      <c r="AC6" s="3">
        <v>-5</v>
      </c>
      <c r="AD6" s="3">
        <v>4035419.25</v>
      </c>
      <c r="AE6" s="3">
        <v>2698919.79</v>
      </c>
      <c r="AF6" s="3">
        <v>8643194.9100000001</v>
      </c>
      <c r="AG6" s="3">
        <v>0.01</v>
      </c>
      <c r="AH6" s="3">
        <v>1702039.11</v>
      </c>
      <c r="AI6" s="3">
        <v>196820.35</v>
      </c>
      <c r="AJ6" s="3">
        <v>3113665.05</v>
      </c>
      <c r="AK6" s="3">
        <v>1830876.04</v>
      </c>
      <c r="AL6" s="3">
        <v>3968545.65</v>
      </c>
      <c r="AM6" s="3">
        <v>1917142.89</v>
      </c>
      <c r="AN6" s="3">
        <v>988827.99</v>
      </c>
      <c r="AO6" s="3">
        <v>6242764.4699999997</v>
      </c>
      <c r="AP6" s="3">
        <v>1401417.87</v>
      </c>
      <c r="AQ6" s="3">
        <v>2007756.22</v>
      </c>
      <c r="AR6" s="3">
        <v>944841.51</v>
      </c>
      <c r="AS6" s="3">
        <v>426503.42</v>
      </c>
      <c r="AT6" s="3">
        <v>398135.88</v>
      </c>
      <c r="AU6" s="3">
        <v>5387345.8600000003</v>
      </c>
      <c r="AV6" s="3">
        <v>1348959.12</v>
      </c>
      <c r="AW6" s="3">
        <v>6839326.0599999996</v>
      </c>
      <c r="AX6" s="3">
        <v>2064717.46</v>
      </c>
      <c r="AY6" s="3">
        <v>2724712.27</v>
      </c>
      <c r="AZ6" s="3">
        <v>3783603.13</v>
      </c>
      <c r="BA6" s="3">
        <v>13566266.75</v>
      </c>
      <c r="BB6" s="3">
        <v>2201550.61</v>
      </c>
      <c r="BC6" s="3">
        <v>3945198.03</v>
      </c>
      <c r="BD6" s="3">
        <v>185960624.61000001</v>
      </c>
    </row>
    <row r="7" spans="1:56" x14ac:dyDescent="0.25">
      <c r="A7" s="2" t="s">
        <v>141</v>
      </c>
      <c r="B7" s="2" t="s">
        <v>276</v>
      </c>
      <c r="C7" s="3">
        <v>176976.47</v>
      </c>
      <c r="D7" s="3">
        <v>2274077.92</v>
      </c>
      <c r="E7" s="3">
        <v>0</v>
      </c>
      <c r="F7" s="3">
        <v>0</v>
      </c>
      <c r="G7" s="3">
        <v>1266779.72</v>
      </c>
      <c r="H7" s="3">
        <v>265705.18</v>
      </c>
      <c r="I7" s="3">
        <v>278611.69</v>
      </c>
      <c r="J7" s="3">
        <v>2364188.02</v>
      </c>
      <c r="K7" s="3">
        <v>12690174.060000001</v>
      </c>
      <c r="L7" s="3">
        <v>1464370.35</v>
      </c>
      <c r="M7" s="3">
        <v>1353665.97</v>
      </c>
      <c r="N7" s="3">
        <v>0</v>
      </c>
      <c r="O7" s="3">
        <v>784396.6</v>
      </c>
      <c r="P7" s="3">
        <v>166607.03</v>
      </c>
      <c r="Q7" s="3">
        <v>416470.34</v>
      </c>
      <c r="R7" s="3">
        <v>0</v>
      </c>
      <c r="S7" s="3">
        <v>156893.72</v>
      </c>
      <c r="T7" s="3">
        <v>3646027.7</v>
      </c>
      <c r="U7" s="3">
        <v>245535.71</v>
      </c>
      <c r="V7" s="3">
        <v>609265.56000000006</v>
      </c>
      <c r="W7" s="3">
        <v>397637.77</v>
      </c>
      <c r="X7" s="3">
        <v>413817.88</v>
      </c>
      <c r="Y7" s="3">
        <v>908171.44</v>
      </c>
      <c r="Z7" s="3">
        <v>271399.62</v>
      </c>
      <c r="AA7" s="3">
        <v>825017.36</v>
      </c>
      <c r="AB7" s="3">
        <v>236809.94</v>
      </c>
      <c r="AC7" s="3">
        <v>3496143.33</v>
      </c>
      <c r="AD7" s="3">
        <v>888442.19</v>
      </c>
      <c r="AE7" s="3">
        <v>342934.01</v>
      </c>
      <c r="AF7" s="3">
        <v>884893.66</v>
      </c>
      <c r="AG7" s="3">
        <v>0</v>
      </c>
      <c r="AH7" s="3">
        <v>751275.91</v>
      </c>
      <c r="AI7" s="3">
        <v>164016.85999999999</v>
      </c>
      <c r="AJ7" s="3">
        <v>716177.03</v>
      </c>
      <c r="AK7" s="3">
        <v>203629.48</v>
      </c>
      <c r="AL7" s="3">
        <v>283462.24</v>
      </c>
      <c r="AM7" s="3">
        <v>427456.65</v>
      </c>
      <c r="AN7" s="3">
        <v>395531.1</v>
      </c>
      <c r="AO7" s="3">
        <v>1161445.8700000001</v>
      </c>
      <c r="AP7" s="3">
        <v>233573.75</v>
      </c>
      <c r="AQ7" s="3">
        <v>410418.12</v>
      </c>
      <c r="AR7" s="3">
        <v>164836.29</v>
      </c>
      <c r="AS7" s="3">
        <v>0</v>
      </c>
      <c r="AT7" s="3">
        <v>0</v>
      </c>
      <c r="AU7" s="3">
        <v>2467326.7400000002</v>
      </c>
      <c r="AV7" s="3">
        <v>337749.36</v>
      </c>
      <c r="AW7" s="3">
        <v>1412501.27</v>
      </c>
      <c r="AX7" s="3">
        <v>308998.7</v>
      </c>
      <c r="AY7" s="3">
        <v>674266.83</v>
      </c>
      <c r="AZ7" s="3">
        <v>623843.43999999994</v>
      </c>
      <c r="BA7" s="3">
        <v>2896459.73</v>
      </c>
      <c r="BB7" s="3">
        <v>651897.9</v>
      </c>
      <c r="BC7" s="3">
        <v>4132285.61</v>
      </c>
      <c r="BD7" s="3">
        <v>55242166.119999997</v>
      </c>
    </row>
    <row r="8" spans="1:56" x14ac:dyDescent="0.25">
      <c r="A8" s="2" t="s">
        <v>142</v>
      </c>
      <c r="B8" s="2" t="s">
        <v>277</v>
      </c>
      <c r="C8" s="3">
        <v>0</v>
      </c>
      <c r="D8" s="3">
        <v>820563.16</v>
      </c>
      <c r="E8" s="3">
        <v>374879.59</v>
      </c>
      <c r="F8" s="3">
        <v>0</v>
      </c>
      <c r="G8" s="3">
        <v>0</v>
      </c>
      <c r="H8" s="3">
        <v>65363.42</v>
      </c>
      <c r="I8" s="3">
        <v>0</v>
      </c>
      <c r="J8" s="3">
        <v>0</v>
      </c>
      <c r="K8" s="3">
        <v>7614104.4400000004</v>
      </c>
      <c r="L8" s="3">
        <v>0</v>
      </c>
      <c r="M8" s="3">
        <v>222452.44</v>
      </c>
      <c r="N8" s="3">
        <v>39844.69</v>
      </c>
      <c r="O8" s="3">
        <v>212658.68</v>
      </c>
      <c r="P8" s="3">
        <v>166607.03</v>
      </c>
      <c r="Q8" s="3">
        <v>124899.33</v>
      </c>
      <c r="R8" s="3">
        <v>188493.75</v>
      </c>
      <c r="S8" s="3">
        <v>3608.56</v>
      </c>
      <c r="T8" s="3">
        <v>3015265.38</v>
      </c>
      <c r="U8" s="3">
        <v>0</v>
      </c>
      <c r="V8" s="3">
        <v>139924.74</v>
      </c>
      <c r="W8" s="3">
        <v>16557.79</v>
      </c>
      <c r="X8" s="3">
        <v>45979.76</v>
      </c>
      <c r="Y8" s="3">
        <v>28153.29</v>
      </c>
      <c r="Z8" s="3">
        <v>98789.46</v>
      </c>
      <c r="AA8" s="3">
        <v>465073.37</v>
      </c>
      <c r="AB8" s="3">
        <v>105617.23</v>
      </c>
      <c r="AC8" s="3">
        <v>0</v>
      </c>
      <c r="AD8" s="3">
        <v>0</v>
      </c>
      <c r="AE8" s="3">
        <v>128260.58</v>
      </c>
      <c r="AF8" s="3">
        <v>0</v>
      </c>
      <c r="AG8" s="3">
        <v>0</v>
      </c>
      <c r="AH8" s="3">
        <v>281257.26</v>
      </c>
      <c r="AI8" s="3">
        <v>32803.370000000003</v>
      </c>
      <c r="AJ8" s="3">
        <v>0</v>
      </c>
      <c r="AK8" s="3">
        <v>0</v>
      </c>
      <c r="AL8" s="3">
        <v>708655.59</v>
      </c>
      <c r="AM8" s="3">
        <v>282121.38</v>
      </c>
      <c r="AN8" s="3">
        <v>0</v>
      </c>
      <c r="AO8" s="3">
        <v>232289.17</v>
      </c>
      <c r="AP8" s="3">
        <v>233574.09</v>
      </c>
      <c r="AQ8" s="3">
        <v>0</v>
      </c>
      <c r="AR8" s="3">
        <v>0</v>
      </c>
      <c r="AS8" s="3">
        <v>0</v>
      </c>
      <c r="AT8" s="3">
        <v>0</v>
      </c>
      <c r="AU8" s="3">
        <v>2145495.71</v>
      </c>
      <c r="AV8" s="3">
        <v>0</v>
      </c>
      <c r="AW8" s="3">
        <v>0</v>
      </c>
      <c r="AX8" s="3">
        <v>0</v>
      </c>
      <c r="AY8" s="3">
        <v>97094.42</v>
      </c>
      <c r="AZ8" s="3">
        <v>633345.38</v>
      </c>
      <c r="BA8" s="3">
        <v>0</v>
      </c>
      <c r="BB8" s="3">
        <v>39579.519999999997</v>
      </c>
      <c r="BC8" s="3">
        <v>2980731.74</v>
      </c>
      <c r="BD8" s="3">
        <v>21544044.32</v>
      </c>
    </row>
    <row r="9" spans="1:56" x14ac:dyDescent="0.25">
      <c r="A9" s="2" t="s">
        <v>143</v>
      </c>
      <c r="B9" s="2" t="s">
        <v>278</v>
      </c>
      <c r="C9" s="3">
        <v>0</v>
      </c>
      <c r="D9" s="3">
        <v>23688.3</v>
      </c>
      <c r="E9" s="3">
        <v>0</v>
      </c>
      <c r="F9" s="3">
        <v>0</v>
      </c>
      <c r="G9" s="3">
        <v>56751.73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50988.08</v>
      </c>
      <c r="N9" s="3">
        <v>0</v>
      </c>
      <c r="O9" s="3">
        <v>0</v>
      </c>
      <c r="P9" s="3">
        <v>0</v>
      </c>
      <c r="Q9" s="3">
        <v>0</v>
      </c>
      <c r="R9" s="3">
        <v>6911.44</v>
      </c>
      <c r="S9" s="3">
        <v>0</v>
      </c>
      <c r="T9" s="3">
        <v>196882.9</v>
      </c>
      <c r="U9" s="3">
        <v>0</v>
      </c>
      <c r="V9" s="3">
        <v>0</v>
      </c>
      <c r="W9" s="3">
        <v>21775.79</v>
      </c>
      <c r="X9" s="3">
        <v>91959.53</v>
      </c>
      <c r="Y9" s="3">
        <v>0</v>
      </c>
      <c r="Z9" s="3">
        <v>50661.26</v>
      </c>
      <c r="AA9" s="3">
        <v>0</v>
      </c>
      <c r="AB9" s="3">
        <v>86198.82</v>
      </c>
      <c r="AC9" s="3">
        <v>0</v>
      </c>
      <c r="AD9" s="3">
        <v>44422.19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14957.05</v>
      </c>
      <c r="AO9" s="3">
        <v>0</v>
      </c>
      <c r="AP9" s="3">
        <v>0</v>
      </c>
      <c r="AQ9" s="3">
        <v>0</v>
      </c>
      <c r="AR9" s="3">
        <v>16483.650000000001</v>
      </c>
      <c r="AS9" s="3">
        <v>42653.1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4657.0600000000004</v>
      </c>
      <c r="BC9" s="3">
        <v>0</v>
      </c>
      <c r="BD9" s="3">
        <v>708990.9</v>
      </c>
    </row>
    <row r="10" spans="1:56" x14ac:dyDescent="0.25">
      <c r="A10" s="2" t="s">
        <v>144</v>
      </c>
      <c r="B10" s="2" t="s">
        <v>279</v>
      </c>
      <c r="C10" s="3">
        <v>161371.32999999999</v>
      </c>
      <c r="D10" s="3">
        <v>0</v>
      </c>
      <c r="E10" s="3">
        <v>466724.93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789003.94</v>
      </c>
      <c r="O10" s="3">
        <v>0</v>
      </c>
      <c r="P10" s="3">
        <v>0</v>
      </c>
      <c r="Q10" s="3">
        <v>208026.32</v>
      </c>
      <c r="R10" s="3">
        <v>314156.25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235625.89</v>
      </c>
      <c r="AC10" s="3">
        <v>0</v>
      </c>
      <c r="AD10" s="3">
        <v>888442.19</v>
      </c>
      <c r="AE10" s="3">
        <v>392933.9</v>
      </c>
      <c r="AF10" s="3">
        <v>1272033.0900000001</v>
      </c>
      <c r="AG10" s="3">
        <v>0</v>
      </c>
      <c r="AH10" s="3">
        <v>0</v>
      </c>
      <c r="AI10" s="3">
        <v>0</v>
      </c>
      <c r="AJ10" s="3">
        <v>0</v>
      </c>
      <c r="AK10" s="3">
        <v>115950.71</v>
      </c>
      <c r="AL10" s="3">
        <v>1133848.93</v>
      </c>
      <c r="AM10" s="3">
        <v>0</v>
      </c>
      <c r="AN10" s="3">
        <v>0</v>
      </c>
      <c r="AO10" s="3">
        <v>1742168.81</v>
      </c>
      <c r="AP10" s="3">
        <v>0</v>
      </c>
      <c r="AQ10" s="3">
        <v>615624.68999999994</v>
      </c>
      <c r="AR10" s="3">
        <v>197803.58</v>
      </c>
      <c r="AS10" s="3">
        <v>35545.47</v>
      </c>
      <c r="AT10" s="3">
        <v>0</v>
      </c>
      <c r="AU10" s="3">
        <v>0</v>
      </c>
      <c r="AV10" s="3">
        <v>337749.36</v>
      </c>
      <c r="AW10" s="3">
        <v>0</v>
      </c>
      <c r="AX10" s="3">
        <v>0</v>
      </c>
      <c r="AY10" s="3">
        <v>1685667.08</v>
      </c>
      <c r="AZ10" s="3">
        <v>1581461.6</v>
      </c>
      <c r="BA10" s="3">
        <v>0</v>
      </c>
      <c r="BB10" s="3">
        <v>0</v>
      </c>
      <c r="BC10" s="3">
        <v>0</v>
      </c>
      <c r="BD10" s="3">
        <v>12174138.07</v>
      </c>
    </row>
    <row r="11" spans="1:56" x14ac:dyDescent="0.25">
      <c r="A11" s="2" t="s">
        <v>145</v>
      </c>
      <c r="B11" s="2" t="s">
        <v>280</v>
      </c>
      <c r="C11" s="3">
        <v>16314.46</v>
      </c>
      <c r="D11" s="3">
        <v>189506.5</v>
      </c>
      <c r="E11" s="3">
        <v>22118</v>
      </c>
      <c r="F11" s="3">
        <v>10635.19</v>
      </c>
      <c r="G11" s="3">
        <v>44590.65</v>
      </c>
      <c r="H11" s="3">
        <v>29228.6</v>
      </c>
      <c r="I11" s="3">
        <v>16633.53</v>
      </c>
      <c r="J11" s="3">
        <v>458430.14</v>
      </c>
      <c r="K11" s="3">
        <v>0</v>
      </c>
      <c r="L11" s="3">
        <v>0</v>
      </c>
      <c r="M11" s="3">
        <v>34292.870000000003</v>
      </c>
      <c r="N11" s="3">
        <v>4734.01</v>
      </c>
      <c r="O11" s="3">
        <v>17431.02</v>
      </c>
      <c r="P11" s="3">
        <v>24989.279999999999</v>
      </c>
      <c r="Q11" s="3">
        <v>0</v>
      </c>
      <c r="R11" s="3">
        <v>24190.03</v>
      </c>
      <c r="S11" s="3">
        <v>7844.69</v>
      </c>
      <c r="T11" s="3">
        <v>298971.78999999998</v>
      </c>
      <c r="U11" s="3">
        <v>11049.11</v>
      </c>
      <c r="V11" s="3">
        <v>12569.51</v>
      </c>
      <c r="W11" s="3">
        <v>11341.91</v>
      </c>
      <c r="X11" s="3">
        <v>13564.03</v>
      </c>
      <c r="Y11" s="3">
        <v>11806.22</v>
      </c>
      <c r="Z11" s="3">
        <v>7418.26</v>
      </c>
      <c r="AA11" s="3">
        <v>19023.36</v>
      </c>
      <c r="AB11" s="3">
        <v>12787.74</v>
      </c>
      <c r="AC11" s="3">
        <v>136349.63</v>
      </c>
      <c r="AD11" s="3">
        <v>0</v>
      </c>
      <c r="AE11" s="3">
        <v>26086.9</v>
      </c>
      <c r="AF11" s="3">
        <v>163705.63</v>
      </c>
      <c r="AG11" s="3">
        <v>0</v>
      </c>
      <c r="AH11" s="3">
        <v>19716.939999999999</v>
      </c>
      <c r="AI11" s="3">
        <v>16237.67</v>
      </c>
      <c r="AJ11" s="3">
        <v>70255.63</v>
      </c>
      <c r="AK11" s="3">
        <v>8588.94</v>
      </c>
      <c r="AL11" s="3">
        <v>60228.1</v>
      </c>
      <c r="AM11" s="3">
        <v>47447.7</v>
      </c>
      <c r="AN11" s="3">
        <v>11910.27</v>
      </c>
      <c r="AO11" s="3">
        <v>174216.88</v>
      </c>
      <c r="AP11" s="3">
        <v>21722.3</v>
      </c>
      <c r="AQ11" s="3">
        <v>13544.2</v>
      </c>
      <c r="AR11" s="3">
        <v>11208.84</v>
      </c>
      <c r="AS11" s="3">
        <v>14222.07</v>
      </c>
      <c r="AT11" s="3">
        <v>12137.05</v>
      </c>
      <c r="AU11" s="3">
        <v>0</v>
      </c>
      <c r="AV11" s="3">
        <v>42556.46</v>
      </c>
      <c r="AW11" s="3">
        <v>141250.42000000001</v>
      </c>
      <c r="AX11" s="3">
        <v>8342.2999999999993</v>
      </c>
      <c r="AY11" s="3">
        <v>70123.75</v>
      </c>
      <c r="AZ11" s="3">
        <v>55101.17</v>
      </c>
      <c r="BA11" s="3">
        <v>286037.74</v>
      </c>
      <c r="BB11" s="3">
        <v>0</v>
      </c>
      <c r="BC11" s="3">
        <v>0</v>
      </c>
      <c r="BD11" s="3">
        <v>2710461.49</v>
      </c>
    </row>
    <row r="12" spans="1:56" x14ac:dyDescent="0.25">
      <c r="A12" s="2" t="s">
        <v>146</v>
      </c>
      <c r="B12" s="2" t="s">
        <v>281</v>
      </c>
      <c r="C12" s="3">
        <v>52844.68</v>
      </c>
      <c r="D12" s="3">
        <v>151605.18</v>
      </c>
      <c r="E12" s="3">
        <v>91469.27</v>
      </c>
      <c r="F12" s="3">
        <v>0</v>
      </c>
      <c r="G12" s="3">
        <v>112152.23</v>
      </c>
      <c r="H12" s="3">
        <v>53140.53</v>
      </c>
      <c r="I12" s="3">
        <v>89543.86</v>
      </c>
      <c r="J12" s="3">
        <v>255410.17</v>
      </c>
      <c r="K12" s="3">
        <v>0</v>
      </c>
      <c r="L12" s="3">
        <v>146437.04</v>
      </c>
      <c r="M12" s="3">
        <v>63171.08</v>
      </c>
      <c r="N12" s="3">
        <v>44973.23</v>
      </c>
      <c r="O12" s="3">
        <v>100228.46</v>
      </c>
      <c r="P12" s="3">
        <v>33319.03</v>
      </c>
      <c r="Q12" s="3">
        <v>0</v>
      </c>
      <c r="R12" s="3">
        <v>62831.25</v>
      </c>
      <c r="S12" s="3">
        <v>31378.74</v>
      </c>
      <c r="T12" s="3">
        <v>521379.55</v>
      </c>
      <c r="U12" s="3">
        <v>98214.28</v>
      </c>
      <c r="V12" s="3">
        <v>41740.26</v>
      </c>
      <c r="W12" s="3">
        <v>68050.350000000006</v>
      </c>
      <c r="X12" s="3">
        <v>45979.76</v>
      </c>
      <c r="Y12" s="3">
        <v>127598.11</v>
      </c>
      <c r="Z12" s="3">
        <v>36186.620000000003</v>
      </c>
      <c r="AA12" s="3">
        <v>100123.51</v>
      </c>
      <c r="AB12" s="3">
        <v>94250.36</v>
      </c>
      <c r="AC12" s="3">
        <v>360102.84</v>
      </c>
      <c r="AD12" s="3">
        <v>0</v>
      </c>
      <c r="AE12" s="3">
        <v>104891.07</v>
      </c>
      <c r="AF12" s="3">
        <v>230074.56</v>
      </c>
      <c r="AG12" s="3">
        <v>0</v>
      </c>
      <c r="AH12" s="3">
        <v>72489</v>
      </c>
      <c r="AI12" s="3">
        <v>32803.370000000003</v>
      </c>
      <c r="AJ12" s="3">
        <v>73123.23</v>
      </c>
      <c r="AK12" s="3">
        <v>71574.509999999995</v>
      </c>
      <c r="AL12" s="3">
        <v>177163.9</v>
      </c>
      <c r="AM12" s="3">
        <v>85491.33</v>
      </c>
      <c r="AN12" s="3">
        <v>74231.350000000006</v>
      </c>
      <c r="AO12" s="3">
        <v>87108.44</v>
      </c>
      <c r="AP12" s="3">
        <v>39941.1</v>
      </c>
      <c r="AQ12" s="3">
        <v>82081.47</v>
      </c>
      <c r="AR12" s="3">
        <v>46813.52</v>
      </c>
      <c r="AS12" s="3">
        <v>14218.66</v>
      </c>
      <c r="AT12" s="3">
        <v>23797.59</v>
      </c>
      <c r="AU12" s="3">
        <v>0</v>
      </c>
      <c r="AV12" s="3">
        <v>74642.58</v>
      </c>
      <c r="AW12" s="3">
        <v>203399.66</v>
      </c>
      <c r="AX12" s="3">
        <v>61801.19</v>
      </c>
      <c r="AY12" s="3">
        <v>69449.48</v>
      </c>
      <c r="AZ12" s="3">
        <v>98168.71</v>
      </c>
      <c r="BA12" s="3">
        <v>340329.08</v>
      </c>
      <c r="BB12" s="3">
        <v>89403.14</v>
      </c>
      <c r="BC12" s="3">
        <v>403246.14</v>
      </c>
      <c r="BD12" s="3">
        <v>5338373.47</v>
      </c>
    </row>
    <row r="13" spans="1:56" x14ac:dyDescent="0.25">
      <c r="A13" s="2" t="s">
        <v>147</v>
      </c>
      <c r="B13" s="2" t="s">
        <v>282</v>
      </c>
      <c r="C13" s="3">
        <v>13299.83</v>
      </c>
      <c r="D13" s="3">
        <v>71064.94</v>
      </c>
      <c r="E13" s="3">
        <v>0</v>
      </c>
      <c r="F13" s="3">
        <v>5213.38</v>
      </c>
      <c r="G13" s="3">
        <v>16164.14</v>
      </c>
      <c r="H13" s="3">
        <v>6642.62</v>
      </c>
      <c r="I13" s="3">
        <v>6930.64</v>
      </c>
      <c r="J13" s="3">
        <v>0</v>
      </c>
      <c r="K13" s="3">
        <v>0</v>
      </c>
      <c r="L13" s="3">
        <v>14643.7</v>
      </c>
      <c r="M13" s="3">
        <v>11280.55</v>
      </c>
      <c r="N13" s="3">
        <v>4734.01</v>
      </c>
      <c r="O13" s="3">
        <v>21788.82</v>
      </c>
      <c r="P13" s="3">
        <v>4164.87</v>
      </c>
      <c r="Q13" s="3">
        <v>10443.14</v>
      </c>
      <c r="R13" s="3">
        <v>23561.72</v>
      </c>
      <c r="S13" s="3">
        <v>3922.34</v>
      </c>
      <c r="T13" s="3">
        <v>91150.86</v>
      </c>
      <c r="U13" s="3">
        <v>6138.39</v>
      </c>
      <c r="V13" s="3">
        <v>4980.37</v>
      </c>
      <c r="W13" s="3">
        <v>6578.58</v>
      </c>
      <c r="X13" s="3">
        <v>0</v>
      </c>
      <c r="Y13" s="3">
        <v>11352.13</v>
      </c>
      <c r="Z13" s="3">
        <v>4523.33</v>
      </c>
      <c r="AA13" s="3">
        <v>0</v>
      </c>
      <c r="AB13" s="3">
        <v>5920.25</v>
      </c>
      <c r="AC13" s="3">
        <v>87403.62</v>
      </c>
      <c r="AD13" s="3">
        <v>22211.07</v>
      </c>
      <c r="AE13" s="3">
        <v>13586.93</v>
      </c>
      <c r="AF13" s="3">
        <v>22119.55</v>
      </c>
      <c r="AG13" s="3">
        <v>26694.5</v>
      </c>
      <c r="AH13" s="3">
        <v>6378.96</v>
      </c>
      <c r="AI13" s="3">
        <v>4100.42</v>
      </c>
      <c r="AJ13" s="3">
        <v>17922.39</v>
      </c>
      <c r="AK13" s="3">
        <v>26840.44</v>
      </c>
      <c r="AL13" s="3">
        <v>17714.18</v>
      </c>
      <c r="AM13" s="3">
        <v>10686.4</v>
      </c>
      <c r="AN13" s="3">
        <v>6924.55</v>
      </c>
      <c r="AO13" s="3">
        <v>29036.15</v>
      </c>
      <c r="AP13" s="3">
        <v>5839.34</v>
      </c>
      <c r="AQ13" s="3">
        <v>10259.33</v>
      </c>
      <c r="AR13" s="3">
        <v>4120.93</v>
      </c>
      <c r="AS13" s="3">
        <v>0</v>
      </c>
      <c r="AT13" s="3">
        <v>0</v>
      </c>
      <c r="AU13" s="3">
        <v>0</v>
      </c>
      <c r="AV13" s="3">
        <v>25331.200000000001</v>
      </c>
      <c r="AW13" s="3">
        <v>35315.17</v>
      </c>
      <c r="AX13" s="3">
        <v>7105.56</v>
      </c>
      <c r="AY13" s="3">
        <v>16856.669999999998</v>
      </c>
      <c r="AZ13" s="3">
        <v>15200</v>
      </c>
      <c r="BA13" s="3">
        <v>79652.98</v>
      </c>
      <c r="BB13" s="3">
        <v>8382.7099999999991</v>
      </c>
      <c r="BC13" s="3">
        <v>103924.03</v>
      </c>
      <c r="BD13" s="3">
        <v>948105.69</v>
      </c>
    </row>
    <row r="14" spans="1:56" x14ac:dyDescent="0.25">
      <c r="A14" s="2" t="s">
        <v>148</v>
      </c>
      <c r="B14" s="2" t="s">
        <v>283</v>
      </c>
      <c r="C14" s="3">
        <v>62065.9</v>
      </c>
      <c r="D14" s="3">
        <v>379012.98</v>
      </c>
      <c r="E14" s="3">
        <v>167947.29</v>
      </c>
      <c r="F14" s="3">
        <v>72988.02</v>
      </c>
      <c r="G14" s="3">
        <v>156926.32</v>
      </c>
      <c r="H14" s="3">
        <v>92996.68</v>
      </c>
      <c r="I14" s="3">
        <v>64870.78</v>
      </c>
      <c r="J14" s="3">
        <v>0</v>
      </c>
      <c r="K14" s="3">
        <v>0</v>
      </c>
      <c r="L14" s="3">
        <v>59746.31</v>
      </c>
      <c r="M14" s="3">
        <v>90244.4</v>
      </c>
      <c r="N14" s="3">
        <v>40633.67</v>
      </c>
      <c r="O14" s="3">
        <v>305043.15999999997</v>
      </c>
      <c r="P14" s="3">
        <v>74473.34</v>
      </c>
      <c r="Q14" s="3">
        <v>119051.2</v>
      </c>
      <c r="R14" s="3">
        <v>157078.13</v>
      </c>
      <c r="S14" s="3">
        <v>54912.800000000003</v>
      </c>
      <c r="T14" s="3">
        <v>590654.89</v>
      </c>
      <c r="U14" s="3">
        <v>85691.96</v>
      </c>
      <c r="V14" s="3">
        <v>32253.84</v>
      </c>
      <c r="W14" s="3">
        <v>79391.100000000006</v>
      </c>
      <c r="X14" s="3">
        <v>114949.41</v>
      </c>
      <c r="Y14" s="3">
        <v>0</v>
      </c>
      <c r="Z14" s="3">
        <v>90466.54</v>
      </c>
      <c r="AA14" s="3">
        <v>104629.01</v>
      </c>
      <c r="AB14" s="3">
        <v>57071.199999999997</v>
      </c>
      <c r="AC14" s="3">
        <v>360102.85</v>
      </c>
      <c r="AD14" s="3">
        <v>208783.86</v>
      </c>
      <c r="AE14" s="3">
        <v>122825.81</v>
      </c>
      <c r="AF14" s="3">
        <v>641548.69999999995</v>
      </c>
      <c r="AG14" s="3">
        <v>0</v>
      </c>
      <c r="AH14" s="3">
        <v>42333.5</v>
      </c>
      <c r="AI14" s="3">
        <v>57077.87</v>
      </c>
      <c r="AJ14" s="3">
        <v>0</v>
      </c>
      <c r="AK14" s="3">
        <v>154243.07</v>
      </c>
      <c r="AL14" s="3">
        <v>318186.36</v>
      </c>
      <c r="AM14" s="3">
        <v>0</v>
      </c>
      <c r="AN14" s="3">
        <v>49579.87</v>
      </c>
      <c r="AO14" s="3">
        <v>0</v>
      </c>
      <c r="AP14" s="3">
        <v>106042.46</v>
      </c>
      <c r="AQ14" s="3">
        <v>115325.98</v>
      </c>
      <c r="AR14" s="3">
        <v>38406.839999999997</v>
      </c>
      <c r="AS14" s="3">
        <v>24814.53</v>
      </c>
      <c r="AT14" s="3">
        <v>41645.68</v>
      </c>
      <c r="AU14" s="3">
        <v>750920.76</v>
      </c>
      <c r="AV14" s="3">
        <v>0</v>
      </c>
      <c r="AW14" s="3">
        <v>590423.38</v>
      </c>
      <c r="AX14" s="3">
        <v>125142.87</v>
      </c>
      <c r="AY14" s="3">
        <v>180703.51</v>
      </c>
      <c r="AZ14" s="3">
        <v>158969.29</v>
      </c>
      <c r="BA14" s="3">
        <v>774796.61</v>
      </c>
      <c r="BB14" s="3">
        <v>158318.06</v>
      </c>
      <c r="BC14" s="3">
        <v>428195.37</v>
      </c>
      <c r="BD14" s="3">
        <v>8501486.1600000001</v>
      </c>
    </row>
    <row r="15" spans="1:56" x14ac:dyDescent="0.25">
      <c r="A15" s="2" t="s">
        <v>149</v>
      </c>
      <c r="B15" s="2" t="s">
        <v>284</v>
      </c>
      <c r="C15" s="3">
        <v>69336.47</v>
      </c>
      <c r="D15" s="3">
        <v>189506.56</v>
      </c>
      <c r="E15" s="3">
        <v>74976.87</v>
      </c>
      <c r="F15" s="3">
        <v>0</v>
      </c>
      <c r="G15" s="3">
        <v>135123.17000000001</v>
      </c>
      <c r="H15" s="3">
        <v>65363.35</v>
      </c>
      <c r="I15" s="3">
        <v>0</v>
      </c>
      <c r="J15" s="3">
        <v>91678.18</v>
      </c>
      <c r="K15" s="3">
        <v>0</v>
      </c>
      <c r="L15" s="3">
        <v>196811.38</v>
      </c>
      <c r="M15" s="3">
        <v>127695.82</v>
      </c>
      <c r="N15" s="3">
        <v>35110.629999999997</v>
      </c>
      <c r="O15" s="3">
        <v>101971.59</v>
      </c>
      <c r="P15" s="3">
        <v>0</v>
      </c>
      <c r="Q15" s="3">
        <v>0</v>
      </c>
      <c r="R15" s="3">
        <v>83565.56</v>
      </c>
      <c r="S15" s="3">
        <v>9727.41</v>
      </c>
      <c r="T15" s="3">
        <v>317198.8</v>
      </c>
      <c r="U15" s="3">
        <v>0</v>
      </c>
      <c r="V15" s="3">
        <v>0</v>
      </c>
      <c r="W15" s="3">
        <v>74854.38</v>
      </c>
      <c r="X15" s="3">
        <v>0</v>
      </c>
      <c r="Y15" s="3">
        <v>0</v>
      </c>
      <c r="Z15" s="3">
        <v>72373.23</v>
      </c>
      <c r="AA15" s="3">
        <v>0</v>
      </c>
      <c r="AB15" s="3">
        <v>44115.7</v>
      </c>
      <c r="AC15" s="3">
        <v>398560.38</v>
      </c>
      <c r="AD15" s="3">
        <v>0</v>
      </c>
      <c r="AE15" s="3">
        <v>0</v>
      </c>
      <c r="AF15" s="3">
        <v>93339.71</v>
      </c>
      <c r="AG15" s="3">
        <v>0</v>
      </c>
      <c r="AH15" s="3">
        <v>114473.26</v>
      </c>
      <c r="AI15" s="3">
        <v>0</v>
      </c>
      <c r="AJ15" s="3">
        <v>136253.29999999999</v>
      </c>
      <c r="AK15" s="3">
        <v>0</v>
      </c>
      <c r="AL15" s="3">
        <v>54240.25</v>
      </c>
      <c r="AM15" s="3">
        <v>53432.05</v>
      </c>
      <c r="AN15" s="3">
        <v>42409.39</v>
      </c>
      <c r="AO15" s="3">
        <v>290361.52</v>
      </c>
      <c r="AP15" s="3">
        <v>0</v>
      </c>
      <c r="AQ15" s="3">
        <v>30782.59</v>
      </c>
      <c r="AR15" s="3">
        <v>0</v>
      </c>
      <c r="AS15" s="3">
        <v>0</v>
      </c>
      <c r="AT15" s="3">
        <v>0</v>
      </c>
      <c r="AU15" s="3">
        <v>587863.36</v>
      </c>
      <c r="AV15" s="3">
        <v>78695.679999999993</v>
      </c>
      <c r="AW15" s="3">
        <v>433638.05</v>
      </c>
      <c r="AX15" s="3">
        <v>29972.14</v>
      </c>
      <c r="AY15" s="3">
        <v>269706.73</v>
      </c>
      <c r="AZ15" s="3">
        <v>253338</v>
      </c>
      <c r="BA15" s="3">
        <v>0</v>
      </c>
      <c r="BB15" s="3">
        <v>83815.44</v>
      </c>
      <c r="BC15" s="3">
        <v>0</v>
      </c>
      <c r="BD15" s="3">
        <v>4640290.95</v>
      </c>
    </row>
    <row r="16" spans="1:56" x14ac:dyDescent="0.25">
      <c r="A16" s="2" t="s">
        <v>150</v>
      </c>
      <c r="B16" s="2" t="s">
        <v>285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</row>
    <row r="17" spans="1:56" x14ac:dyDescent="0.25">
      <c r="A17" s="2" t="s">
        <v>151</v>
      </c>
      <c r="B17" s="2" t="s">
        <v>286</v>
      </c>
      <c r="C17" s="3">
        <v>35466.230000000003</v>
      </c>
      <c r="D17" s="3">
        <v>189506.5</v>
      </c>
      <c r="E17" s="3">
        <v>26616.61</v>
      </c>
      <c r="F17" s="3">
        <v>0</v>
      </c>
      <c r="G17" s="3">
        <v>67561.58</v>
      </c>
      <c r="H17" s="3">
        <v>33212.71</v>
      </c>
      <c r="I17" s="3">
        <v>55722.34</v>
      </c>
      <c r="J17" s="3">
        <v>432243.20000000001</v>
      </c>
      <c r="K17" s="3">
        <v>1269017.4099999999</v>
      </c>
      <c r="L17" s="3">
        <v>117149.63</v>
      </c>
      <c r="M17" s="3">
        <v>45122.2</v>
      </c>
      <c r="N17" s="3">
        <v>0</v>
      </c>
      <c r="O17" s="3">
        <v>0</v>
      </c>
      <c r="P17" s="3">
        <v>33319.03</v>
      </c>
      <c r="Q17" s="3">
        <v>41772.33</v>
      </c>
      <c r="R17" s="3">
        <v>62831.25</v>
      </c>
      <c r="S17" s="3">
        <v>31378.74</v>
      </c>
      <c r="T17" s="3">
        <v>364625.46</v>
      </c>
      <c r="U17" s="3">
        <v>24553.57</v>
      </c>
      <c r="V17" s="3">
        <v>40554.46</v>
      </c>
      <c r="W17" s="3">
        <v>31304.25</v>
      </c>
      <c r="X17" s="3">
        <v>45979.76</v>
      </c>
      <c r="Y17" s="3">
        <v>86730.38</v>
      </c>
      <c r="Z17" s="3">
        <v>36186.620000000003</v>
      </c>
      <c r="AA17" s="3">
        <v>50061.68</v>
      </c>
      <c r="AB17" s="3">
        <v>47361.99</v>
      </c>
      <c r="AC17" s="3">
        <v>0</v>
      </c>
      <c r="AD17" s="3">
        <v>177688.46</v>
      </c>
      <c r="AE17" s="3">
        <v>48912.93</v>
      </c>
      <c r="AF17" s="3">
        <v>216796.08</v>
      </c>
      <c r="AG17" s="3">
        <v>166840.76</v>
      </c>
      <c r="AH17" s="3">
        <v>28995.64</v>
      </c>
      <c r="AI17" s="3">
        <v>32803.370000000003</v>
      </c>
      <c r="AJ17" s="3">
        <v>143378.78</v>
      </c>
      <c r="AK17" s="3">
        <v>35787.26</v>
      </c>
      <c r="AL17" s="3">
        <v>35428.28</v>
      </c>
      <c r="AM17" s="3">
        <v>42745.64</v>
      </c>
      <c r="AN17" s="3">
        <v>29637.1</v>
      </c>
      <c r="AO17" s="3">
        <v>116144.59</v>
      </c>
      <c r="AP17" s="3">
        <v>29196.7</v>
      </c>
      <c r="AQ17" s="3">
        <v>41040.89</v>
      </c>
      <c r="AR17" s="3">
        <v>16483.650000000001</v>
      </c>
      <c r="AS17" s="3">
        <v>14220.7</v>
      </c>
      <c r="AT17" s="3">
        <v>23797.55</v>
      </c>
      <c r="AU17" s="3">
        <v>214550.06</v>
      </c>
      <c r="AV17" s="3">
        <v>33774.949999999997</v>
      </c>
      <c r="AW17" s="3">
        <v>127123.9</v>
      </c>
      <c r="AX17" s="3">
        <v>30898.92</v>
      </c>
      <c r="AY17" s="3">
        <v>67426.679999999993</v>
      </c>
      <c r="AZ17" s="3">
        <v>31665.55</v>
      </c>
      <c r="BA17" s="3">
        <v>362031.37</v>
      </c>
      <c r="BB17" s="3">
        <v>79159.03</v>
      </c>
      <c r="BC17" s="3">
        <v>390766.46</v>
      </c>
      <c r="BD17" s="3">
        <v>5705573.2300000004</v>
      </c>
    </row>
    <row r="18" spans="1:56" x14ac:dyDescent="0.25">
      <c r="A18" s="2" t="s">
        <v>152</v>
      </c>
      <c r="B18" s="2" t="s">
        <v>287</v>
      </c>
      <c r="C18" s="3">
        <v>70932.45</v>
      </c>
      <c r="D18" s="3">
        <v>336822.02</v>
      </c>
      <c r="E18" s="3">
        <v>142017.39000000001</v>
      </c>
      <c r="F18" s="3">
        <v>0</v>
      </c>
      <c r="G18" s="3">
        <v>49513.440000000002</v>
      </c>
      <c r="H18" s="3">
        <v>92996.43</v>
      </c>
      <c r="I18" s="3">
        <v>0</v>
      </c>
      <c r="J18" s="3">
        <v>0</v>
      </c>
      <c r="K18" s="3">
        <v>0</v>
      </c>
      <c r="L18" s="3">
        <v>58574.81</v>
      </c>
      <c r="M18" s="3">
        <v>37703.089999999997</v>
      </c>
      <c r="N18" s="3">
        <v>22342.62</v>
      </c>
      <c r="O18" s="3">
        <v>174310.36</v>
      </c>
      <c r="P18" s="3">
        <v>0</v>
      </c>
      <c r="Q18" s="3">
        <v>0</v>
      </c>
      <c r="R18" s="3">
        <v>0</v>
      </c>
      <c r="S18" s="3">
        <v>7844.69</v>
      </c>
      <c r="T18" s="3">
        <v>275642.51</v>
      </c>
      <c r="U18" s="3">
        <v>0</v>
      </c>
      <c r="V18" s="3">
        <v>0</v>
      </c>
      <c r="W18" s="3">
        <v>0</v>
      </c>
      <c r="X18" s="3">
        <v>0</v>
      </c>
      <c r="Y18" s="3">
        <v>82841.27</v>
      </c>
      <c r="Z18" s="3">
        <v>0</v>
      </c>
      <c r="AA18" s="3">
        <v>0</v>
      </c>
      <c r="AB18" s="3">
        <v>81738.83</v>
      </c>
      <c r="AC18" s="3">
        <v>0</v>
      </c>
      <c r="AD18" s="3">
        <v>0</v>
      </c>
      <c r="AE18" s="3">
        <v>77173.740000000005</v>
      </c>
      <c r="AF18" s="3">
        <v>0</v>
      </c>
      <c r="AG18" s="3">
        <v>0</v>
      </c>
      <c r="AH18" s="3">
        <v>0</v>
      </c>
      <c r="AI18" s="3">
        <v>0</v>
      </c>
      <c r="AJ18" s="3">
        <v>91309.99</v>
      </c>
      <c r="AK18" s="3">
        <v>0</v>
      </c>
      <c r="AL18" s="3">
        <v>193751.41</v>
      </c>
      <c r="AM18" s="3">
        <v>0</v>
      </c>
      <c r="AN18" s="3">
        <v>97419</v>
      </c>
      <c r="AO18" s="3">
        <v>0</v>
      </c>
      <c r="AP18" s="3">
        <v>15978.47</v>
      </c>
      <c r="AQ18" s="3">
        <v>35429.599999999999</v>
      </c>
      <c r="AR18" s="3">
        <v>0</v>
      </c>
      <c r="AS18" s="3">
        <v>0</v>
      </c>
      <c r="AT18" s="3">
        <v>0</v>
      </c>
      <c r="AU18" s="3">
        <v>83197.789999999994</v>
      </c>
      <c r="AV18" s="3">
        <v>0</v>
      </c>
      <c r="AW18" s="3">
        <v>139402.20000000001</v>
      </c>
      <c r="AX18" s="3">
        <v>13591.16</v>
      </c>
      <c r="AY18" s="3">
        <v>17551.34</v>
      </c>
      <c r="AZ18" s="3">
        <v>0</v>
      </c>
      <c r="BA18" s="3">
        <v>0</v>
      </c>
      <c r="BB18" s="3">
        <v>0</v>
      </c>
      <c r="BC18" s="3">
        <v>1061105.71</v>
      </c>
      <c r="BD18" s="3">
        <v>3259190.32</v>
      </c>
    </row>
    <row r="19" spans="1:56" x14ac:dyDescent="0.25">
      <c r="A19" s="2" t="s">
        <v>153</v>
      </c>
      <c r="B19" s="2" t="s">
        <v>288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3141.56</v>
      </c>
      <c r="S19" s="3">
        <v>0</v>
      </c>
      <c r="T19" s="3">
        <v>0</v>
      </c>
      <c r="U19" s="3">
        <v>0</v>
      </c>
      <c r="V19" s="3">
        <v>9249.26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12468.06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24858.880000000001</v>
      </c>
    </row>
    <row r="20" spans="1:56" x14ac:dyDescent="0.25">
      <c r="A20" s="2" t="s">
        <v>154</v>
      </c>
      <c r="B20" s="2" t="s">
        <v>289</v>
      </c>
      <c r="C20" s="3">
        <v>0</v>
      </c>
      <c r="D20" s="3">
        <v>277585.06</v>
      </c>
      <c r="E20" s="3">
        <v>187437.94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176842.58</v>
      </c>
      <c r="M20" s="3">
        <v>157927.70000000001</v>
      </c>
      <c r="N20" s="3">
        <v>0</v>
      </c>
      <c r="O20" s="3">
        <v>0</v>
      </c>
      <c r="P20" s="3">
        <v>91134.05</v>
      </c>
      <c r="Q20" s="3">
        <v>83127.03</v>
      </c>
      <c r="R20" s="3">
        <v>314156.25</v>
      </c>
      <c r="S20" s="3">
        <v>203961.84</v>
      </c>
      <c r="T20" s="3">
        <v>2187619.5099999998</v>
      </c>
      <c r="U20" s="3">
        <v>47473.75</v>
      </c>
      <c r="V20" s="3">
        <v>20395.810000000001</v>
      </c>
      <c r="W20" s="3">
        <v>0</v>
      </c>
      <c r="X20" s="3">
        <v>0</v>
      </c>
      <c r="Y20" s="3">
        <v>227042.88</v>
      </c>
      <c r="Z20" s="3">
        <v>0</v>
      </c>
      <c r="AA20" s="3">
        <v>0</v>
      </c>
      <c r="AB20" s="3">
        <v>236809.94</v>
      </c>
      <c r="AC20" s="3">
        <v>0</v>
      </c>
      <c r="AD20" s="3">
        <v>0</v>
      </c>
      <c r="AE20" s="3">
        <v>208695.18</v>
      </c>
      <c r="AF20" s="3">
        <v>0</v>
      </c>
      <c r="AG20" s="3">
        <v>0</v>
      </c>
      <c r="AH20" s="3">
        <v>0</v>
      </c>
      <c r="AI20" s="3">
        <v>0</v>
      </c>
      <c r="AJ20" s="3">
        <v>394291.7</v>
      </c>
      <c r="AK20" s="3">
        <v>179459.75</v>
      </c>
      <c r="AL20" s="3">
        <v>0</v>
      </c>
      <c r="AM20" s="3">
        <v>77369.63</v>
      </c>
      <c r="AN20" s="3">
        <v>0</v>
      </c>
      <c r="AO20" s="3">
        <v>0</v>
      </c>
      <c r="AP20" s="3">
        <v>186858.95</v>
      </c>
      <c r="AQ20" s="3">
        <v>364975.59</v>
      </c>
      <c r="AR20" s="3">
        <v>0</v>
      </c>
      <c r="AS20" s="3">
        <v>35545.65</v>
      </c>
      <c r="AT20" s="3">
        <v>0</v>
      </c>
      <c r="AU20" s="3">
        <v>0</v>
      </c>
      <c r="AV20" s="3">
        <v>107250.54</v>
      </c>
      <c r="AW20" s="3">
        <v>0</v>
      </c>
      <c r="AX20" s="3">
        <v>0</v>
      </c>
      <c r="AY20" s="3">
        <v>606840.15</v>
      </c>
      <c r="AZ20" s="3">
        <v>0</v>
      </c>
      <c r="BA20" s="3">
        <v>0</v>
      </c>
      <c r="BB20" s="3">
        <v>0</v>
      </c>
      <c r="BC20" s="3">
        <v>0</v>
      </c>
      <c r="BD20" s="3">
        <v>6372801.4800000004</v>
      </c>
    </row>
    <row r="21" spans="1:56" x14ac:dyDescent="0.25">
      <c r="A21" s="2" t="s">
        <v>155</v>
      </c>
      <c r="B21" s="2" t="s">
        <v>273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</row>
    <row r="22" spans="1:56" x14ac:dyDescent="0.25">
      <c r="A22" s="2" t="s">
        <v>156</v>
      </c>
      <c r="B22" s="2" t="s">
        <v>290</v>
      </c>
      <c r="C22" s="3">
        <v>0</v>
      </c>
      <c r="D22" s="3">
        <v>123179.21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78650.789999999994</v>
      </c>
      <c r="AM22" s="3">
        <v>253481.75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186099.86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641411.61</v>
      </c>
    </row>
    <row r="23" spans="1:56" x14ac:dyDescent="0.25">
      <c r="A23" s="2" t="s">
        <v>157</v>
      </c>
      <c r="B23" s="2" t="s">
        <v>291</v>
      </c>
      <c r="C23" s="3">
        <v>0</v>
      </c>
      <c r="D23" s="3">
        <v>0</v>
      </c>
      <c r="E23" s="3">
        <v>187437.32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62831.25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168874.71</v>
      </c>
      <c r="AW23" s="3">
        <v>0</v>
      </c>
      <c r="AX23" s="3">
        <v>0</v>
      </c>
      <c r="AY23" s="3">
        <v>337133.42</v>
      </c>
      <c r="AZ23" s="3">
        <v>280573.14</v>
      </c>
      <c r="BA23" s="3">
        <v>0</v>
      </c>
      <c r="BB23" s="3">
        <v>0</v>
      </c>
      <c r="BC23" s="3">
        <v>0</v>
      </c>
      <c r="BD23" s="3">
        <v>1036849.84</v>
      </c>
    </row>
    <row r="24" spans="1:56" x14ac:dyDescent="0.25">
      <c r="A24" s="2" t="s">
        <v>158</v>
      </c>
      <c r="B24" s="2" t="s">
        <v>292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</row>
    <row r="25" spans="1:56" x14ac:dyDescent="0.25">
      <c r="A25" s="2" t="s">
        <v>159</v>
      </c>
      <c r="B25" s="2" t="s">
        <v>293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</row>
    <row r="26" spans="1:56" x14ac:dyDescent="0.25">
      <c r="A26" s="2" t="s">
        <v>160</v>
      </c>
      <c r="B26" s="2" t="s">
        <v>294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</row>
    <row r="27" spans="1:56" x14ac:dyDescent="0.25">
      <c r="A27" s="2" t="s">
        <v>161</v>
      </c>
      <c r="B27" s="2" t="s">
        <v>295</v>
      </c>
      <c r="C27" s="3">
        <v>55149.98</v>
      </c>
      <c r="D27" s="3">
        <v>379012.97</v>
      </c>
      <c r="E27" s="3">
        <v>113590.02</v>
      </c>
      <c r="F27" s="3">
        <v>86542.89</v>
      </c>
      <c r="G27" s="3">
        <v>202051.04</v>
      </c>
      <c r="H27" s="3">
        <v>106282.6</v>
      </c>
      <c r="I27" s="3">
        <v>99523.98</v>
      </c>
      <c r="J27" s="3">
        <v>215015.78</v>
      </c>
      <c r="K27" s="3">
        <v>562681.74</v>
      </c>
      <c r="L27" s="3">
        <v>175724.44</v>
      </c>
      <c r="M27" s="3">
        <v>172818.02</v>
      </c>
      <c r="N27" s="3">
        <v>59569.83</v>
      </c>
      <c r="O27" s="3">
        <v>231832.77</v>
      </c>
      <c r="P27" s="3">
        <v>0</v>
      </c>
      <c r="Q27" s="3">
        <v>93987.8</v>
      </c>
      <c r="R27" s="3">
        <v>100530</v>
      </c>
      <c r="S27" s="3">
        <v>62757.49</v>
      </c>
      <c r="T27" s="3">
        <v>315002.8</v>
      </c>
      <c r="U27" s="3">
        <v>98214.28</v>
      </c>
      <c r="V27" s="3">
        <v>8063.46</v>
      </c>
      <c r="W27" s="3">
        <v>24951.46</v>
      </c>
      <c r="X27" s="3">
        <v>91959.53</v>
      </c>
      <c r="Y27" s="3">
        <v>117608.31</v>
      </c>
      <c r="Z27" s="3">
        <v>17731.439999999999</v>
      </c>
      <c r="AA27" s="3">
        <v>200246.9</v>
      </c>
      <c r="AB27" s="3">
        <v>34574.25</v>
      </c>
      <c r="AC27" s="3">
        <v>499948.59</v>
      </c>
      <c r="AD27" s="3">
        <v>222110.55</v>
      </c>
      <c r="AE27" s="3">
        <v>153260.53</v>
      </c>
      <c r="AF27" s="3">
        <v>140700.57999999999</v>
      </c>
      <c r="AG27" s="3">
        <v>0</v>
      </c>
      <c r="AH27" s="3">
        <v>86986.81</v>
      </c>
      <c r="AI27" s="3">
        <v>50845.23</v>
      </c>
      <c r="AJ27" s="3">
        <v>86744.18</v>
      </c>
      <c r="AK27" s="3">
        <v>107361.77</v>
      </c>
      <c r="AL27" s="3">
        <v>121094.63</v>
      </c>
      <c r="AM27" s="3">
        <v>62836.2</v>
      </c>
      <c r="AN27" s="3">
        <v>39608.519999999997</v>
      </c>
      <c r="AO27" s="3">
        <v>174216.88</v>
      </c>
      <c r="AP27" s="3">
        <v>70072.12</v>
      </c>
      <c r="AQ27" s="3">
        <v>71412.929999999993</v>
      </c>
      <c r="AR27" s="3">
        <v>49615.74</v>
      </c>
      <c r="AS27" s="3">
        <v>28437.8</v>
      </c>
      <c r="AT27" s="3">
        <v>35696.160000000003</v>
      </c>
      <c r="AU27" s="3">
        <v>332798.03999999998</v>
      </c>
      <c r="AV27" s="3">
        <v>21278.240000000002</v>
      </c>
      <c r="AW27" s="3">
        <v>406799.39</v>
      </c>
      <c r="AX27" s="3">
        <v>92700.45</v>
      </c>
      <c r="AY27" s="3">
        <v>53941.35</v>
      </c>
      <c r="AZ27" s="3">
        <v>181769.5</v>
      </c>
      <c r="BA27" s="3">
        <v>249818.56</v>
      </c>
      <c r="BB27" s="3">
        <v>161577.54999999999</v>
      </c>
      <c r="BC27" s="3">
        <v>0</v>
      </c>
      <c r="BD27" s="3">
        <v>7127056.0800000001</v>
      </c>
    </row>
    <row r="28" spans="1:56" x14ac:dyDescent="0.25">
      <c r="A28" s="2" t="s">
        <v>162</v>
      </c>
      <c r="B28" s="2" t="s">
        <v>296</v>
      </c>
      <c r="C28" s="3">
        <v>88925.440000000002</v>
      </c>
      <c r="D28" s="3">
        <v>0</v>
      </c>
      <c r="E28" s="3">
        <v>0</v>
      </c>
      <c r="F28" s="3">
        <v>0</v>
      </c>
      <c r="G28" s="3">
        <v>0</v>
      </c>
      <c r="H28" s="3">
        <v>27289.279999999999</v>
      </c>
      <c r="I28" s="3">
        <v>19388.16</v>
      </c>
      <c r="J28" s="3">
        <v>796274.99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667533.43999999994</v>
      </c>
      <c r="R28" s="3">
        <v>0</v>
      </c>
      <c r="S28" s="3">
        <v>19024.41</v>
      </c>
      <c r="T28" s="3">
        <v>0</v>
      </c>
      <c r="U28" s="3">
        <v>206981.29</v>
      </c>
      <c r="V28" s="3">
        <v>0</v>
      </c>
      <c r="W28" s="3">
        <v>26560.37</v>
      </c>
      <c r="X28" s="3">
        <v>11525.18</v>
      </c>
      <c r="Y28" s="3">
        <v>0</v>
      </c>
      <c r="Z28" s="3">
        <v>208738.94</v>
      </c>
      <c r="AA28" s="3">
        <v>37019.42</v>
      </c>
      <c r="AB28" s="3">
        <v>352846.66</v>
      </c>
      <c r="AC28" s="3">
        <v>1920399.46</v>
      </c>
      <c r="AD28" s="3">
        <v>497798.22</v>
      </c>
      <c r="AE28" s="3">
        <v>0</v>
      </c>
      <c r="AF28" s="3">
        <v>571428.79</v>
      </c>
      <c r="AG28" s="3">
        <v>0</v>
      </c>
      <c r="AH28" s="3">
        <v>0</v>
      </c>
      <c r="AI28" s="3">
        <v>266512.71999999997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308167.13</v>
      </c>
      <c r="AQ28" s="3">
        <v>0</v>
      </c>
      <c r="AR28" s="3">
        <v>101503.99</v>
      </c>
      <c r="AS28" s="3">
        <v>109692.14</v>
      </c>
      <c r="AT28" s="3">
        <v>35489.480000000003</v>
      </c>
      <c r="AU28" s="3">
        <v>1319613.08</v>
      </c>
      <c r="AV28" s="3">
        <v>0</v>
      </c>
      <c r="AW28" s="3">
        <v>13002.32</v>
      </c>
      <c r="AX28" s="3">
        <v>0</v>
      </c>
      <c r="AY28" s="3">
        <v>0</v>
      </c>
      <c r="AZ28" s="3">
        <v>0</v>
      </c>
      <c r="BA28" s="3">
        <v>15921.16</v>
      </c>
      <c r="BB28" s="3">
        <v>0</v>
      </c>
      <c r="BC28" s="3">
        <v>29136.74</v>
      </c>
      <c r="BD28" s="3">
        <v>7650772.8099999996</v>
      </c>
    </row>
    <row r="29" spans="1:56" x14ac:dyDescent="0.25">
      <c r="A29" s="2" t="s">
        <v>163</v>
      </c>
      <c r="B29" s="2" t="s">
        <v>297</v>
      </c>
      <c r="C29" s="3">
        <v>32274.27</v>
      </c>
      <c r="D29" s="3">
        <v>147940.76</v>
      </c>
      <c r="E29" s="3">
        <v>0</v>
      </c>
      <c r="F29" s="3">
        <v>13137.68</v>
      </c>
      <c r="G29" s="3">
        <v>176458</v>
      </c>
      <c r="H29" s="3">
        <v>46497.72</v>
      </c>
      <c r="I29" s="3">
        <v>0</v>
      </c>
      <c r="J29" s="3">
        <v>316011.59000000003</v>
      </c>
      <c r="K29" s="3">
        <v>0</v>
      </c>
      <c r="L29" s="3">
        <v>127107.35</v>
      </c>
      <c r="M29" s="3">
        <v>0</v>
      </c>
      <c r="N29" s="3">
        <v>123873.56</v>
      </c>
      <c r="O29" s="3">
        <v>0</v>
      </c>
      <c r="P29" s="3">
        <v>16660.7</v>
      </c>
      <c r="Q29" s="3">
        <v>0</v>
      </c>
      <c r="R29" s="3">
        <v>0</v>
      </c>
      <c r="S29" s="3">
        <v>62757.49</v>
      </c>
      <c r="T29" s="3">
        <v>714619.86</v>
      </c>
      <c r="U29" s="3">
        <v>0</v>
      </c>
      <c r="V29" s="3">
        <v>74487.960000000006</v>
      </c>
      <c r="W29" s="3">
        <v>0</v>
      </c>
      <c r="X29" s="3">
        <v>91959.53</v>
      </c>
      <c r="Y29" s="3">
        <v>59485.31</v>
      </c>
      <c r="Z29" s="3">
        <v>44509.54</v>
      </c>
      <c r="AA29" s="3">
        <v>0</v>
      </c>
      <c r="AB29" s="3">
        <v>0</v>
      </c>
      <c r="AC29" s="3">
        <v>639794.28</v>
      </c>
      <c r="AD29" s="3">
        <v>310954.81</v>
      </c>
      <c r="AE29" s="3">
        <v>190216.95999999999</v>
      </c>
      <c r="AF29" s="3">
        <v>213473.68</v>
      </c>
      <c r="AG29" s="3">
        <v>0</v>
      </c>
      <c r="AH29" s="3">
        <v>28995.64</v>
      </c>
      <c r="AI29" s="3">
        <v>0</v>
      </c>
      <c r="AJ29" s="3">
        <v>71689.39</v>
      </c>
      <c r="AK29" s="3">
        <v>97663.4</v>
      </c>
      <c r="AL29" s="3">
        <v>193751.41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0</v>
      </c>
      <c r="AT29" s="3">
        <v>35696.42</v>
      </c>
      <c r="AU29" s="3">
        <v>306174.09000000003</v>
      </c>
      <c r="AV29" s="3">
        <v>0</v>
      </c>
      <c r="AW29" s="3">
        <v>168335.62</v>
      </c>
      <c r="AX29" s="3">
        <v>0</v>
      </c>
      <c r="AY29" s="3">
        <v>0</v>
      </c>
      <c r="AZ29" s="3">
        <v>103131.17</v>
      </c>
      <c r="BA29" s="3">
        <v>362812.85</v>
      </c>
      <c r="BB29" s="3">
        <v>0</v>
      </c>
      <c r="BC29" s="3">
        <v>355471.55</v>
      </c>
      <c r="BD29" s="3">
        <v>5125942.59</v>
      </c>
    </row>
    <row r="30" spans="1:56" x14ac:dyDescent="0.25">
      <c r="A30" s="2" t="s">
        <v>164</v>
      </c>
      <c r="B30" s="2" t="s">
        <v>298</v>
      </c>
      <c r="C30" s="3">
        <v>19151.759999999998</v>
      </c>
      <c r="D30" s="3">
        <v>299420.23</v>
      </c>
      <c r="E30" s="3">
        <v>136083.97</v>
      </c>
      <c r="F30" s="3">
        <v>0</v>
      </c>
      <c r="G30" s="3">
        <v>223243.43</v>
      </c>
      <c r="H30" s="3">
        <v>46498.16</v>
      </c>
      <c r="I30" s="3">
        <v>34098.74</v>
      </c>
      <c r="J30" s="3">
        <v>962706.51</v>
      </c>
      <c r="K30" s="3">
        <v>1947241.87</v>
      </c>
      <c r="L30" s="3">
        <v>168695.46</v>
      </c>
      <c r="M30" s="3">
        <v>100171.28</v>
      </c>
      <c r="N30" s="3">
        <v>0</v>
      </c>
      <c r="O30" s="3">
        <v>0</v>
      </c>
      <c r="P30" s="3">
        <v>0</v>
      </c>
      <c r="Q30" s="3">
        <v>61405.41</v>
      </c>
      <c r="R30" s="3">
        <v>125662.5</v>
      </c>
      <c r="S30" s="3">
        <v>62757.49</v>
      </c>
      <c r="T30" s="3">
        <v>856818.77</v>
      </c>
      <c r="U30" s="3">
        <v>70223.210000000006</v>
      </c>
      <c r="V30" s="3">
        <v>0</v>
      </c>
      <c r="W30" s="3">
        <v>52623.61</v>
      </c>
      <c r="X30" s="3">
        <v>24599.17</v>
      </c>
      <c r="Y30" s="3">
        <v>31331.94</v>
      </c>
      <c r="Z30" s="3">
        <v>53013.39</v>
      </c>
      <c r="AA30" s="3">
        <v>1984.34</v>
      </c>
      <c r="AB30" s="3">
        <v>34574.25</v>
      </c>
      <c r="AC30" s="3">
        <v>0</v>
      </c>
      <c r="AD30" s="3">
        <v>156365.85</v>
      </c>
      <c r="AE30" s="3">
        <v>60325.95</v>
      </c>
      <c r="AF30" s="3">
        <v>507922.53</v>
      </c>
      <c r="AG30" s="3">
        <v>0</v>
      </c>
      <c r="AH30" s="3">
        <v>115982.39999999999</v>
      </c>
      <c r="AI30" s="3">
        <v>9841.01</v>
      </c>
      <c r="AJ30" s="3">
        <v>286757.59000000003</v>
      </c>
      <c r="AK30" s="3">
        <v>89110.26</v>
      </c>
      <c r="AL30" s="3">
        <v>107702.04</v>
      </c>
      <c r="AM30" s="3">
        <v>170982.81</v>
      </c>
      <c r="AN30" s="3">
        <v>36561.75</v>
      </c>
      <c r="AO30" s="3">
        <v>319397.61</v>
      </c>
      <c r="AP30" s="3">
        <v>32933.870000000003</v>
      </c>
      <c r="AQ30" s="3">
        <v>48840.6</v>
      </c>
      <c r="AR30" s="3">
        <v>31978.27</v>
      </c>
      <c r="AS30" s="3">
        <v>1635.3</v>
      </c>
      <c r="AT30" s="3">
        <v>1784.73</v>
      </c>
      <c r="AU30" s="3">
        <v>0</v>
      </c>
      <c r="AV30" s="3">
        <v>130033.51</v>
      </c>
      <c r="AW30" s="3">
        <v>33899.69</v>
      </c>
      <c r="AX30" s="3">
        <v>59637.120000000003</v>
      </c>
      <c r="AY30" s="3">
        <v>269706.73</v>
      </c>
      <c r="AZ30" s="3">
        <v>253337.81</v>
      </c>
      <c r="BA30" s="3">
        <v>724117.42</v>
      </c>
      <c r="BB30" s="3">
        <v>132707.79</v>
      </c>
      <c r="BC30" s="3">
        <v>349198.3</v>
      </c>
      <c r="BD30" s="3">
        <v>9243066.4299999997</v>
      </c>
    </row>
    <row r="31" spans="1:56" x14ac:dyDescent="0.25">
      <c r="A31" s="2" t="s">
        <v>165</v>
      </c>
      <c r="B31" s="2" t="s">
        <v>299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1903528.99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499502.62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27445.439999999999</v>
      </c>
      <c r="AI31" s="3">
        <v>0</v>
      </c>
      <c r="AJ31" s="3">
        <v>107534.08</v>
      </c>
      <c r="AK31" s="3">
        <v>4501.47</v>
      </c>
      <c r="AL31" s="3">
        <v>70856.59</v>
      </c>
      <c r="AM31" s="3">
        <v>53432.160000000003</v>
      </c>
      <c r="AN31" s="3">
        <v>0</v>
      </c>
      <c r="AO31" s="3">
        <v>174216.88</v>
      </c>
      <c r="AP31" s="3">
        <v>0</v>
      </c>
      <c r="AQ31" s="3">
        <v>29960.74</v>
      </c>
      <c r="AR31" s="3">
        <v>0</v>
      </c>
      <c r="AS31" s="3">
        <v>0</v>
      </c>
      <c r="AT31" s="3">
        <v>0</v>
      </c>
      <c r="AU31" s="3">
        <v>0</v>
      </c>
      <c r="AV31" s="3">
        <v>45894.79</v>
      </c>
      <c r="AW31" s="3">
        <v>0</v>
      </c>
      <c r="AX31" s="3">
        <v>18908.07</v>
      </c>
      <c r="AY31" s="3">
        <v>101140.02</v>
      </c>
      <c r="AZ31" s="3">
        <v>116998.48</v>
      </c>
      <c r="BA31" s="3">
        <v>655327.73</v>
      </c>
      <c r="BB31" s="3">
        <v>0</v>
      </c>
      <c r="BC31" s="3">
        <v>0</v>
      </c>
      <c r="BD31" s="3">
        <v>3809248.06</v>
      </c>
    </row>
    <row r="32" spans="1:56" x14ac:dyDescent="0.25">
      <c r="A32" s="2" t="s">
        <v>166</v>
      </c>
      <c r="B32" s="2" t="s">
        <v>300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1078664.8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87.37</v>
      </c>
      <c r="AD32" s="3">
        <v>0</v>
      </c>
      <c r="AE32" s="3">
        <v>0</v>
      </c>
      <c r="AF32" s="3">
        <v>0</v>
      </c>
      <c r="AG32" s="3">
        <v>2071.1999999999998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3">
        <v>126579.94</v>
      </c>
      <c r="AV32" s="3">
        <v>0</v>
      </c>
      <c r="AW32" s="3">
        <v>0</v>
      </c>
      <c r="AX32" s="3">
        <v>0</v>
      </c>
      <c r="AY32" s="3">
        <v>0</v>
      </c>
      <c r="AZ32" s="3">
        <v>0</v>
      </c>
      <c r="BA32" s="3">
        <v>0</v>
      </c>
      <c r="BB32" s="3">
        <v>0</v>
      </c>
      <c r="BC32" s="3">
        <v>402979.88</v>
      </c>
      <c r="BD32" s="3">
        <v>1610383.19</v>
      </c>
    </row>
    <row r="33" spans="1:56" x14ac:dyDescent="0.25">
      <c r="A33" s="2" t="s">
        <v>167</v>
      </c>
      <c r="B33" s="2" t="s">
        <v>272</v>
      </c>
      <c r="C33" s="3">
        <v>127700.54</v>
      </c>
      <c r="D33" s="3">
        <v>1764474.92</v>
      </c>
      <c r="E33" s="3">
        <v>470542.65</v>
      </c>
      <c r="F33" s="3">
        <v>0</v>
      </c>
      <c r="G33" s="3">
        <v>1071634.92</v>
      </c>
      <c r="H33" s="3">
        <v>182882.44</v>
      </c>
      <c r="I33" s="3">
        <v>363551.07</v>
      </c>
      <c r="J33" s="3">
        <v>1003183.25</v>
      </c>
      <c r="K33" s="3">
        <v>2133862.7200000002</v>
      </c>
      <c r="L33" s="3">
        <v>1170977.23</v>
      </c>
      <c r="M33" s="3">
        <v>721016.85</v>
      </c>
      <c r="N33" s="3">
        <v>637508.57999999996</v>
      </c>
      <c r="O33" s="3">
        <v>0</v>
      </c>
      <c r="P33" s="3">
        <v>217341.34</v>
      </c>
      <c r="Q33" s="3">
        <v>12957.08</v>
      </c>
      <c r="R33" s="3">
        <v>417354.28</v>
      </c>
      <c r="S33" s="3">
        <v>118895.6</v>
      </c>
      <c r="T33" s="3">
        <v>1311431</v>
      </c>
      <c r="U33" s="3">
        <v>58097</v>
      </c>
      <c r="V33" s="3">
        <v>249310.05</v>
      </c>
      <c r="W33" s="3">
        <v>312569.24</v>
      </c>
      <c r="X33" s="3">
        <v>192860.88</v>
      </c>
      <c r="Y33" s="3">
        <v>711747.1</v>
      </c>
      <c r="Z33" s="3">
        <v>65105.02</v>
      </c>
      <c r="AA33" s="3">
        <v>599326.1</v>
      </c>
      <c r="AB33" s="3">
        <v>20084.8</v>
      </c>
      <c r="AC33" s="3">
        <v>1166355.45</v>
      </c>
      <c r="AD33" s="3">
        <v>403733.4</v>
      </c>
      <c r="AE33" s="3">
        <v>0</v>
      </c>
      <c r="AF33" s="3">
        <v>21161.62</v>
      </c>
      <c r="AG33" s="3">
        <v>1376393.19</v>
      </c>
      <c r="AH33" s="3">
        <v>439455.33</v>
      </c>
      <c r="AI33" s="3">
        <v>0</v>
      </c>
      <c r="AJ33" s="3">
        <v>1175006.1599999999</v>
      </c>
      <c r="AK33" s="3">
        <v>427382.19</v>
      </c>
      <c r="AL33" s="3">
        <v>908654.35</v>
      </c>
      <c r="AM33" s="3">
        <v>580072.07999999996</v>
      </c>
      <c r="AN33" s="3">
        <v>496228.86</v>
      </c>
      <c r="AO33" s="3">
        <v>1958406.69</v>
      </c>
      <c r="AP33" s="3">
        <v>34724.36</v>
      </c>
      <c r="AQ33" s="3">
        <v>592546.5</v>
      </c>
      <c r="AR33" s="3">
        <v>139642.72</v>
      </c>
      <c r="AS33" s="3">
        <v>13447.07</v>
      </c>
      <c r="AT33" s="3">
        <v>118276.83</v>
      </c>
      <c r="AU33" s="3">
        <v>0</v>
      </c>
      <c r="AV33" s="3">
        <v>758698.38</v>
      </c>
      <c r="AW33" s="3">
        <v>1887617.54</v>
      </c>
      <c r="AX33" s="3">
        <v>467974.32</v>
      </c>
      <c r="AY33" s="3">
        <v>1258873.3799999999</v>
      </c>
      <c r="AZ33" s="3">
        <v>801110.51</v>
      </c>
      <c r="BA33" s="3">
        <v>2237278.06</v>
      </c>
      <c r="BB33" s="3">
        <v>497569.4</v>
      </c>
      <c r="BC33" s="3">
        <v>1907105.44</v>
      </c>
      <c r="BD33" s="3">
        <v>33602128.490000002</v>
      </c>
    </row>
    <row r="34" spans="1:56" x14ac:dyDescent="0.25">
      <c r="A34" s="2" t="s">
        <v>168</v>
      </c>
      <c r="B34" s="2" t="s">
        <v>301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>
        <v>0</v>
      </c>
      <c r="AT34" s="3">
        <v>0</v>
      </c>
      <c r="AU34" s="3">
        <v>0</v>
      </c>
      <c r="AV34" s="3">
        <v>0</v>
      </c>
      <c r="AW34" s="3">
        <v>0</v>
      </c>
      <c r="AX34" s="3">
        <v>0</v>
      </c>
      <c r="AY34" s="3">
        <v>0</v>
      </c>
      <c r="AZ34" s="3">
        <v>0</v>
      </c>
      <c r="BA34" s="3">
        <v>0</v>
      </c>
      <c r="BB34" s="3">
        <v>0</v>
      </c>
      <c r="BC34" s="3">
        <v>0</v>
      </c>
      <c r="BD34" s="3">
        <v>0</v>
      </c>
    </row>
    <row r="35" spans="1:56" x14ac:dyDescent="0.25">
      <c r="A35" s="2" t="s">
        <v>169</v>
      </c>
      <c r="B35" s="2" t="s">
        <v>302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0</v>
      </c>
      <c r="AT35" s="3">
        <v>0</v>
      </c>
      <c r="AU35" s="3">
        <v>0</v>
      </c>
      <c r="AV35" s="3">
        <v>0</v>
      </c>
      <c r="AW35" s="3">
        <v>0</v>
      </c>
      <c r="AX35" s="3">
        <v>0</v>
      </c>
      <c r="AY35" s="3">
        <v>0</v>
      </c>
      <c r="AZ35" s="3">
        <v>0</v>
      </c>
      <c r="BA35" s="3">
        <v>0</v>
      </c>
      <c r="BB35" s="3">
        <v>0</v>
      </c>
      <c r="BC35" s="3">
        <v>0</v>
      </c>
      <c r="BD35" s="3">
        <v>0</v>
      </c>
    </row>
    <row r="36" spans="1:56" x14ac:dyDescent="0.25">
      <c r="A36" s="2" t="s">
        <v>170</v>
      </c>
      <c r="B36" s="2" t="s">
        <v>303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0</v>
      </c>
      <c r="AT36" s="3">
        <v>0</v>
      </c>
      <c r="AU36" s="3">
        <v>0</v>
      </c>
      <c r="AV36" s="3">
        <v>0</v>
      </c>
      <c r="AW36" s="3">
        <v>0</v>
      </c>
      <c r="AX36" s="3">
        <v>0</v>
      </c>
      <c r="AY36" s="3">
        <v>0</v>
      </c>
      <c r="AZ36" s="3">
        <v>0</v>
      </c>
      <c r="BA36" s="3">
        <v>0</v>
      </c>
      <c r="BB36" s="3">
        <v>0</v>
      </c>
      <c r="BC36" s="3">
        <v>0</v>
      </c>
      <c r="BD36" s="3">
        <v>0</v>
      </c>
    </row>
    <row r="37" spans="1:56" x14ac:dyDescent="0.25">
      <c r="A37" s="2" t="s">
        <v>171</v>
      </c>
      <c r="B37" s="2" t="s">
        <v>304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v>0</v>
      </c>
    </row>
    <row r="38" spans="1:56" x14ac:dyDescent="0.25">
      <c r="A38" s="2" t="s">
        <v>172</v>
      </c>
      <c r="B38" s="2" t="s">
        <v>305</v>
      </c>
      <c r="C38" s="3">
        <v>0</v>
      </c>
      <c r="D38" s="3">
        <v>0</v>
      </c>
      <c r="E38" s="3">
        <v>0</v>
      </c>
      <c r="F38" s="3">
        <v>0</v>
      </c>
      <c r="G38" s="3">
        <v>53662.26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211751.63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37368.44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3">
        <v>0</v>
      </c>
      <c r="AU38" s="3">
        <v>0</v>
      </c>
      <c r="AV38" s="3">
        <v>0</v>
      </c>
      <c r="AW38" s="3">
        <v>0</v>
      </c>
      <c r="AX38" s="3">
        <v>0</v>
      </c>
      <c r="AY38" s="3">
        <v>0</v>
      </c>
      <c r="AZ38" s="3">
        <v>0</v>
      </c>
      <c r="BA38" s="3">
        <v>0</v>
      </c>
      <c r="BB38" s="3">
        <v>0</v>
      </c>
      <c r="BC38" s="3">
        <v>0</v>
      </c>
      <c r="BD38" s="3">
        <v>302782.33</v>
      </c>
    </row>
    <row r="39" spans="1:56" x14ac:dyDescent="0.25">
      <c r="A39" s="2" t="s">
        <v>173</v>
      </c>
      <c r="B39" s="2" t="s">
        <v>292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0</v>
      </c>
      <c r="AT39" s="3">
        <v>0</v>
      </c>
      <c r="AU39" s="3">
        <v>0</v>
      </c>
      <c r="AV39" s="3">
        <v>0</v>
      </c>
      <c r="AW39" s="3">
        <v>0</v>
      </c>
      <c r="AX39" s="3">
        <v>0</v>
      </c>
      <c r="AY39" s="3">
        <v>0</v>
      </c>
      <c r="AZ39" s="3">
        <v>0</v>
      </c>
      <c r="BA39" s="3">
        <v>0</v>
      </c>
      <c r="BB39" s="3">
        <v>0</v>
      </c>
      <c r="BC39" s="3">
        <v>0</v>
      </c>
      <c r="BD39" s="3">
        <v>0</v>
      </c>
    </row>
    <row r="40" spans="1:56" x14ac:dyDescent="0.25">
      <c r="A40" s="2" t="s">
        <v>174</v>
      </c>
      <c r="B40" s="2" t="s">
        <v>306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62854.58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>
        <v>0</v>
      </c>
      <c r="AT40" s="3">
        <v>0</v>
      </c>
      <c r="AU40" s="3">
        <v>0</v>
      </c>
      <c r="AV40" s="3">
        <v>0</v>
      </c>
      <c r="AW40" s="3">
        <v>0</v>
      </c>
      <c r="AX40" s="3">
        <v>0</v>
      </c>
      <c r="AY40" s="3">
        <v>0</v>
      </c>
      <c r="AZ40" s="3">
        <v>0</v>
      </c>
      <c r="BA40" s="3">
        <v>0</v>
      </c>
      <c r="BB40" s="3">
        <v>0</v>
      </c>
      <c r="BC40" s="3">
        <v>0</v>
      </c>
      <c r="BD40" s="3">
        <v>62854.58</v>
      </c>
    </row>
    <row r="41" spans="1:56" x14ac:dyDescent="0.25">
      <c r="A41" s="2" t="s">
        <v>175</v>
      </c>
      <c r="B41" s="2" t="s">
        <v>290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3">
        <v>0</v>
      </c>
      <c r="AS41" s="3">
        <v>0</v>
      </c>
      <c r="AT41" s="3">
        <v>0</v>
      </c>
      <c r="AU41" s="3">
        <v>0</v>
      </c>
      <c r="AV41" s="3">
        <v>0</v>
      </c>
      <c r="AW41" s="3">
        <v>0</v>
      </c>
      <c r="AX41" s="3">
        <v>0</v>
      </c>
      <c r="AY41" s="3">
        <v>0</v>
      </c>
      <c r="AZ41" s="3">
        <v>0</v>
      </c>
      <c r="BA41" s="3">
        <v>0</v>
      </c>
      <c r="BB41" s="3">
        <v>0</v>
      </c>
      <c r="BC41" s="3">
        <v>0</v>
      </c>
      <c r="BD41" s="3">
        <v>0</v>
      </c>
    </row>
    <row r="42" spans="1:56" x14ac:dyDescent="0.25">
      <c r="A42" s="2" t="s">
        <v>176</v>
      </c>
      <c r="B42" s="2" t="s">
        <v>273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87029.16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3">
        <v>0</v>
      </c>
      <c r="AS42" s="3">
        <v>0</v>
      </c>
      <c r="AT42" s="3">
        <v>0</v>
      </c>
      <c r="AU42" s="3">
        <v>0</v>
      </c>
      <c r="AV42" s="3">
        <v>0</v>
      </c>
      <c r="AW42" s="3">
        <v>0</v>
      </c>
      <c r="AX42" s="3">
        <v>0</v>
      </c>
      <c r="AY42" s="3">
        <v>0</v>
      </c>
      <c r="AZ42" s="3">
        <v>0</v>
      </c>
      <c r="BA42" s="3">
        <v>0</v>
      </c>
      <c r="BB42" s="3">
        <v>0</v>
      </c>
      <c r="BC42" s="3">
        <v>0</v>
      </c>
      <c r="BD42" s="3">
        <v>87029.16</v>
      </c>
    </row>
    <row r="43" spans="1:56" x14ac:dyDescent="0.25">
      <c r="A43" s="2" t="s">
        <v>177</v>
      </c>
      <c r="B43" s="2" t="s">
        <v>307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31825.78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0</v>
      </c>
      <c r="AS43" s="3">
        <v>0</v>
      </c>
      <c r="AT43" s="3">
        <v>0</v>
      </c>
      <c r="AU43" s="3">
        <v>0</v>
      </c>
      <c r="AV43" s="3">
        <v>0</v>
      </c>
      <c r="AW43" s="3">
        <v>0</v>
      </c>
      <c r="AX43" s="3">
        <v>0</v>
      </c>
      <c r="AY43" s="3">
        <v>0</v>
      </c>
      <c r="AZ43" s="3">
        <v>0</v>
      </c>
      <c r="BA43" s="3">
        <v>0</v>
      </c>
      <c r="BB43" s="3">
        <v>0</v>
      </c>
      <c r="BC43" s="3">
        <v>0</v>
      </c>
      <c r="BD43" s="3">
        <v>31825.78</v>
      </c>
    </row>
    <row r="44" spans="1:56" x14ac:dyDescent="0.25">
      <c r="A44" s="2" t="s">
        <v>178</v>
      </c>
      <c r="B44" s="2" t="s">
        <v>308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3306.8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1357.95</v>
      </c>
      <c r="U44" s="3">
        <v>0</v>
      </c>
      <c r="V44" s="3">
        <v>2486.02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866.21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0</v>
      </c>
      <c r="AV44" s="3">
        <v>0</v>
      </c>
      <c r="AW44" s="3">
        <v>618.03</v>
      </c>
      <c r="AX44" s="3">
        <v>0</v>
      </c>
      <c r="AY44" s="3">
        <v>2864.54</v>
      </c>
      <c r="AZ44" s="3">
        <v>0</v>
      </c>
      <c r="BA44" s="3">
        <v>0</v>
      </c>
      <c r="BB44" s="3">
        <v>0</v>
      </c>
      <c r="BC44" s="3">
        <v>0</v>
      </c>
      <c r="BD44" s="3">
        <v>11499.55</v>
      </c>
    </row>
    <row r="45" spans="1:56" x14ac:dyDescent="0.25">
      <c r="A45" s="2" t="s">
        <v>179</v>
      </c>
      <c r="B45" s="2" t="s">
        <v>309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0</v>
      </c>
      <c r="AS45" s="3">
        <v>0</v>
      </c>
      <c r="AT45" s="3">
        <v>0</v>
      </c>
      <c r="AU45" s="3">
        <v>0</v>
      </c>
      <c r="AV45" s="3">
        <v>0</v>
      </c>
      <c r="AW45" s="3">
        <v>0</v>
      </c>
      <c r="AX45" s="3">
        <v>0</v>
      </c>
      <c r="AY45" s="3">
        <v>0</v>
      </c>
      <c r="AZ45" s="3">
        <v>0</v>
      </c>
      <c r="BA45" s="3">
        <v>0</v>
      </c>
      <c r="BB45" s="3">
        <v>0</v>
      </c>
      <c r="BC45" s="3">
        <v>0</v>
      </c>
      <c r="BD45" s="3">
        <v>0</v>
      </c>
    </row>
    <row r="46" spans="1:56" x14ac:dyDescent="0.25">
      <c r="A46" s="2" t="s">
        <v>180</v>
      </c>
      <c r="B46" s="2" t="s">
        <v>310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0</v>
      </c>
      <c r="AT46" s="3">
        <v>0</v>
      </c>
      <c r="AU46" s="3">
        <v>0</v>
      </c>
      <c r="AV46" s="3">
        <v>0</v>
      </c>
      <c r="AW46" s="3">
        <v>6377.14</v>
      </c>
      <c r="AX46" s="3">
        <v>0</v>
      </c>
      <c r="AY46" s="3">
        <v>0</v>
      </c>
      <c r="AZ46" s="3">
        <v>0</v>
      </c>
      <c r="BA46" s="3">
        <v>0</v>
      </c>
      <c r="BB46" s="3">
        <v>0</v>
      </c>
      <c r="BC46" s="3">
        <v>0</v>
      </c>
      <c r="BD46" s="3">
        <v>6377.14</v>
      </c>
    </row>
    <row r="47" spans="1:56" x14ac:dyDescent="0.25">
      <c r="A47" s="2" t="s">
        <v>181</v>
      </c>
      <c r="B47" s="2" t="s">
        <v>311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3">
        <v>0</v>
      </c>
      <c r="AS47" s="3">
        <v>0</v>
      </c>
      <c r="AT47" s="3">
        <v>0</v>
      </c>
      <c r="AU47" s="3">
        <v>0</v>
      </c>
      <c r="AV47" s="3">
        <v>0</v>
      </c>
      <c r="AW47" s="3">
        <v>0</v>
      </c>
      <c r="AX47" s="3">
        <v>0</v>
      </c>
      <c r="AY47" s="3">
        <v>0</v>
      </c>
      <c r="AZ47" s="3">
        <v>0</v>
      </c>
      <c r="BA47" s="3">
        <v>0</v>
      </c>
      <c r="BB47" s="3">
        <v>0</v>
      </c>
      <c r="BC47" s="3">
        <v>89501.88</v>
      </c>
      <c r="BD47" s="3">
        <v>89501.88</v>
      </c>
    </row>
    <row r="48" spans="1:56" x14ac:dyDescent="0.25">
      <c r="A48" s="2" t="s">
        <v>182</v>
      </c>
      <c r="B48" s="2" t="s">
        <v>272</v>
      </c>
      <c r="C48" s="3">
        <v>179626.21</v>
      </c>
      <c r="D48" s="3">
        <v>1656982.77</v>
      </c>
      <c r="E48" s="3">
        <v>299810.12</v>
      </c>
      <c r="F48" s="3">
        <v>58005.9</v>
      </c>
      <c r="G48" s="3">
        <v>783214.16</v>
      </c>
      <c r="H48" s="3">
        <v>533469.36</v>
      </c>
      <c r="I48" s="3">
        <v>187359.71</v>
      </c>
      <c r="J48" s="3">
        <v>34249946.380000003</v>
      </c>
      <c r="K48" s="3">
        <v>62009802.079999998</v>
      </c>
      <c r="L48" s="3">
        <v>798636.33</v>
      </c>
      <c r="M48" s="3">
        <v>738223.94</v>
      </c>
      <c r="N48" s="3">
        <v>99808.13</v>
      </c>
      <c r="O48" s="3">
        <v>21186.05</v>
      </c>
      <c r="P48" s="3">
        <v>297160.69</v>
      </c>
      <c r="Q48" s="3">
        <v>279465.46000000002</v>
      </c>
      <c r="R48" s="3">
        <v>682522.65</v>
      </c>
      <c r="S48" s="3">
        <v>171064.6</v>
      </c>
      <c r="T48" s="3">
        <v>21545136.649999999</v>
      </c>
      <c r="U48" s="3">
        <v>264801.53999999998</v>
      </c>
      <c r="V48" s="3">
        <v>239037.47</v>
      </c>
      <c r="W48" s="3">
        <v>337045.05</v>
      </c>
      <c r="X48" s="3">
        <v>226702.05</v>
      </c>
      <c r="Y48" s="3">
        <v>478719.91</v>
      </c>
      <c r="Z48" s="3">
        <v>299931.84000000003</v>
      </c>
      <c r="AA48" s="3">
        <v>603204.67000000004</v>
      </c>
      <c r="AB48" s="3">
        <v>368560.87</v>
      </c>
      <c r="AC48" s="3">
        <v>1546669.63</v>
      </c>
      <c r="AD48" s="3">
        <v>1181397.19</v>
      </c>
      <c r="AE48" s="3">
        <v>1271849.4099999999</v>
      </c>
      <c r="AF48" s="3">
        <v>6777556.7699999996</v>
      </c>
      <c r="AG48" s="3">
        <v>1142857.49</v>
      </c>
      <c r="AH48" s="3">
        <v>335674.5</v>
      </c>
      <c r="AI48" s="3">
        <v>87748.32</v>
      </c>
      <c r="AJ48" s="3">
        <v>876128.55</v>
      </c>
      <c r="AK48" s="3">
        <v>826154.05</v>
      </c>
      <c r="AL48" s="3">
        <v>1699446.9</v>
      </c>
      <c r="AM48" s="3">
        <v>1038661.98</v>
      </c>
      <c r="AN48" s="3">
        <v>349364.52</v>
      </c>
      <c r="AO48" s="3">
        <v>2683694.4900000002</v>
      </c>
      <c r="AP48" s="3">
        <v>433234.84</v>
      </c>
      <c r="AQ48" s="3">
        <v>721298.8</v>
      </c>
      <c r="AR48" s="3">
        <v>106487.14</v>
      </c>
      <c r="AS48" s="3">
        <v>23289.84</v>
      </c>
      <c r="AT48" s="3">
        <v>8820.49</v>
      </c>
      <c r="AU48" s="3">
        <v>4964847.8600000003</v>
      </c>
      <c r="AV48" s="3">
        <v>244928.45</v>
      </c>
      <c r="AW48" s="3">
        <v>5534436.3799999999</v>
      </c>
      <c r="AX48" s="3">
        <v>332117.94</v>
      </c>
      <c r="AY48" s="3">
        <v>1545010.47</v>
      </c>
      <c r="AZ48" s="3">
        <v>1562313.78</v>
      </c>
      <c r="BA48" s="3">
        <v>21463125.030000001</v>
      </c>
      <c r="BB48" s="3">
        <v>537752.48</v>
      </c>
      <c r="BC48" s="3">
        <v>6279264.2800000003</v>
      </c>
      <c r="BD48" s="3">
        <v>190983556.16999999</v>
      </c>
    </row>
    <row r="49" spans="1:56" x14ac:dyDescent="0.25">
      <c r="A49" s="2" t="s">
        <v>183</v>
      </c>
      <c r="B49" s="2" t="s">
        <v>278</v>
      </c>
      <c r="C49" s="3">
        <v>0</v>
      </c>
      <c r="D49" s="3">
        <v>2560.62</v>
      </c>
      <c r="E49" s="3">
        <v>4923.3999999999996</v>
      </c>
      <c r="F49" s="3">
        <v>0</v>
      </c>
      <c r="G49" s="3">
        <v>0</v>
      </c>
      <c r="H49" s="3">
        <v>0</v>
      </c>
      <c r="I49" s="3">
        <v>1916.86</v>
      </c>
      <c r="J49" s="3">
        <v>0</v>
      </c>
      <c r="K49" s="3">
        <v>10388.549999999999</v>
      </c>
      <c r="L49" s="3">
        <v>16416.21</v>
      </c>
      <c r="M49" s="3">
        <v>5887.83</v>
      </c>
      <c r="N49" s="3">
        <v>6337.33</v>
      </c>
      <c r="O49" s="3">
        <v>0</v>
      </c>
      <c r="P49" s="3">
        <v>7842.16</v>
      </c>
      <c r="Q49" s="3">
        <v>7858.3</v>
      </c>
      <c r="R49" s="3">
        <v>288.61</v>
      </c>
      <c r="S49" s="3">
        <v>2819.78</v>
      </c>
      <c r="T49" s="3">
        <v>135600.31</v>
      </c>
      <c r="U49" s="3">
        <v>481.47</v>
      </c>
      <c r="V49" s="3">
        <v>0</v>
      </c>
      <c r="W49" s="3">
        <v>1678.76</v>
      </c>
      <c r="X49" s="3">
        <v>1110.5</v>
      </c>
      <c r="Y49" s="3">
        <v>4854.26</v>
      </c>
      <c r="Z49" s="3">
        <v>7205.77</v>
      </c>
      <c r="AA49" s="3">
        <v>8334.6299999999992</v>
      </c>
      <c r="AB49" s="3">
        <v>5343</v>
      </c>
      <c r="AC49" s="3">
        <v>39685.910000000003</v>
      </c>
      <c r="AD49" s="3">
        <v>0</v>
      </c>
      <c r="AE49" s="3">
        <v>5057.55</v>
      </c>
      <c r="AF49" s="3">
        <v>4047.19</v>
      </c>
      <c r="AG49" s="3">
        <v>17576.52</v>
      </c>
      <c r="AH49" s="3">
        <v>4245.59</v>
      </c>
      <c r="AI49" s="3">
        <v>0</v>
      </c>
      <c r="AJ49" s="3">
        <v>12348.19</v>
      </c>
      <c r="AK49" s="3">
        <v>18752.73</v>
      </c>
      <c r="AL49" s="3">
        <v>0</v>
      </c>
      <c r="AM49" s="3">
        <v>23864.13</v>
      </c>
      <c r="AN49" s="3">
        <v>6582.89</v>
      </c>
      <c r="AO49" s="3">
        <v>0</v>
      </c>
      <c r="AP49" s="3">
        <v>10033.09</v>
      </c>
      <c r="AQ49" s="3">
        <v>13112.69</v>
      </c>
      <c r="AR49" s="3">
        <v>0</v>
      </c>
      <c r="AS49" s="3">
        <v>0</v>
      </c>
      <c r="AT49" s="3">
        <v>0</v>
      </c>
      <c r="AU49" s="3">
        <v>0</v>
      </c>
      <c r="AV49" s="3">
        <v>0</v>
      </c>
      <c r="AW49" s="3">
        <v>1291.71</v>
      </c>
      <c r="AX49" s="3">
        <v>4109.5600000000004</v>
      </c>
      <c r="AY49" s="3">
        <v>17810.22</v>
      </c>
      <c r="AZ49" s="3">
        <v>3209.99</v>
      </c>
      <c r="BA49" s="3">
        <v>18575.38</v>
      </c>
      <c r="BB49" s="3">
        <v>5045.4799999999996</v>
      </c>
      <c r="BC49" s="3">
        <v>0</v>
      </c>
      <c r="BD49" s="3">
        <v>437197.17</v>
      </c>
    </row>
    <row r="50" spans="1:56" x14ac:dyDescent="0.25">
      <c r="A50" s="2" t="s">
        <v>184</v>
      </c>
      <c r="B50" s="2" t="s">
        <v>312</v>
      </c>
      <c r="C50" s="3">
        <v>0</v>
      </c>
      <c r="D50" s="3">
        <v>889.62</v>
      </c>
      <c r="E50" s="3">
        <v>7936.28</v>
      </c>
      <c r="F50" s="3">
        <v>0</v>
      </c>
      <c r="G50" s="3">
        <v>26239.54</v>
      </c>
      <c r="H50" s="3">
        <v>0</v>
      </c>
      <c r="I50" s="3">
        <v>6128.33</v>
      </c>
      <c r="J50" s="3">
        <v>0</v>
      </c>
      <c r="K50" s="3">
        <v>1863971.5</v>
      </c>
      <c r="L50" s="3">
        <v>0</v>
      </c>
      <c r="M50" s="3">
        <v>20873.39</v>
      </c>
      <c r="N50" s="3">
        <v>19051.84</v>
      </c>
      <c r="O50" s="3">
        <v>0</v>
      </c>
      <c r="P50" s="3">
        <v>11447.37</v>
      </c>
      <c r="Q50" s="3">
        <v>10668.76</v>
      </c>
      <c r="R50" s="3">
        <v>37832.559999999998</v>
      </c>
      <c r="S50" s="3">
        <v>0</v>
      </c>
      <c r="T50" s="3">
        <v>1093035.8</v>
      </c>
      <c r="U50" s="3">
        <v>935.02</v>
      </c>
      <c r="V50" s="3">
        <v>0</v>
      </c>
      <c r="W50" s="3">
        <v>6115.93</v>
      </c>
      <c r="X50" s="3">
        <v>0</v>
      </c>
      <c r="Y50" s="3">
        <v>14692.82</v>
      </c>
      <c r="Z50" s="3">
        <v>8972.5499999999993</v>
      </c>
      <c r="AA50" s="3">
        <v>3740.97</v>
      </c>
      <c r="AB50" s="3">
        <v>12752.32</v>
      </c>
      <c r="AC50" s="3">
        <v>74240.03</v>
      </c>
      <c r="AD50" s="3">
        <v>42904.62</v>
      </c>
      <c r="AE50" s="3">
        <v>41986.58</v>
      </c>
      <c r="AF50" s="3">
        <v>502835.8</v>
      </c>
      <c r="AG50" s="3">
        <v>100545.27</v>
      </c>
      <c r="AH50" s="3">
        <v>9931.7000000000007</v>
      </c>
      <c r="AI50" s="3">
        <v>0</v>
      </c>
      <c r="AJ50" s="3">
        <v>30554.78</v>
      </c>
      <c r="AK50" s="3">
        <v>27673.93</v>
      </c>
      <c r="AL50" s="3">
        <v>89710.84</v>
      </c>
      <c r="AM50" s="3">
        <v>49200.98</v>
      </c>
      <c r="AN50" s="3">
        <v>8783.6299999999992</v>
      </c>
      <c r="AO50" s="3">
        <v>104032.28</v>
      </c>
      <c r="AP50" s="3">
        <v>11058.92</v>
      </c>
      <c r="AQ50" s="3">
        <v>22444.26</v>
      </c>
      <c r="AR50" s="3">
        <v>0</v>
      </c>
      <c r="AS50" s="3">
        <v>0</v>
      </c>
      <c r="AT50" s="3">
        <v>0</v>
      </c>
      <c r="AU50" s="3">
        <v>520839.58</v>
      </c>
      <c r="AV50" s="3">
        <v>0</v>
      </c>
      <c r="AW50" s="3">
        <v>214303.02</v>
      </c>
      <c r="AX50" s="3">
        <v>3334.15</v>
      </c>
      <c r="AY50" s="3">
        <v>42936.45</v>
      </c>
      <c r="AZ50" s="3">
        <v>47165.05</v>
      </c>
      <c r="BA50" s="3">
        <v>694134.67</v>
      </c>
      <c r="BB50" s="3">
        <v>12052.68</v>
      </c>
      <c r="BC50" s="3">
        <v>16887.509999999998</v>
      </c>
      <c r="BD50" s="3">
        <v>5812841.3300000001</v>
      </c>
    </row>
    <row r="51" spans="1:56" x14ac:dyDescent="0.25">
      <c r="A51" s="2" t="s">
        <v>185</v>
      </c>
      <c r="B51" s="2" t="s">
        <v>313</v>
      </c>
      <c r="C51" s="3">
        <v>0</v>
      </c>
      <c r="D51" s="3">
        <v>23484.639999999999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1210000.69</v>
      </c>
      <c r="L51" s="3">
        <v>8273.77</v>
      </c>
      <c r="M51" s="3">
        <v>55806.69</v>
      </c>
      <c r="N51" s="3">
        <v>0</v>
      </c>
      <c r="O51" s="3">
        <v>0</v>
      </c>
      <c r="P51" s="3">
        <v>0</v>
      </c>
      <c r="Q51" s="3">
        <v>0</v>
      </c>
      <c r="R51" s="3">
        <v>328.59</v>
      </c>
      <c r="S51" s="3">
        <v>0</v>
      </c>
      <c r="T51" s="3">
        <v>0</v>
      </c>
      <c r="U51" s="3">
        <v>0</v>
      </c>
      <c r="V51" s="3">
        <v>0</v>
      </c>
      <c r="W51" s="3">
        <v>21535.08</v>
      </c>
      <c r="X51" s="3">
        <v>0</v>
      </c>
      <c r="Y51" s="3">
        <v>6157.94</v>
      </c>
      <c r="Z51" s="3">
        <v>4149.8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205373.29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15851.02</v>
      </c>
      <c r="AN51" s="3">
        <v>0</v>
      </c>
      <c r="AO51" s="3">
        <v>33127.550000000003</v>
      </c>
      <c r="AP51" s="3">
        <v>0</v>
      </c>
      <c r="AQ51" s="3">
        <v>106082.51</v>
      </c>
      <c r="AR51" s="3">
        <v>0</v>
      </c>
      <c r="AS51" s="3">
        <v>0</v>
      </c>
      <c r="AT51" s="3">
        <v>0</v>
      </c>
      <c r="AU51" s="3">
        <v>0</v>
      </c>
      <c r="AV51" s="3">
        <v>0</v>
      </c>
      <c r="AW51" s="3">
        <v>0</v>
      </c>
      <c r="AX51" s="3">
        <v>0</v>
      </c>
      <c r="AY51" s="3">
        <v>7325.83</v>
      </c>
      <c r="AZ51" s="3">
        <v>0</v>
      </c>
      <c r="BA51" s="3">
        <v>0</v>
      </c>
      <c r="BB51" s="3">
        <v>19199.22</v>
      </c>
      <c r="BC51" s="3">
        <v>0</v>
      </c>
      <c r="BD51" s="3">
        <v>1716696.62</v>
      </c>
    </row>
    <row r="52" spans="1:56" x14ac:dyDescent="0.25">
      <c r="A52" s="2" t="s">
        <v>186</v>
      </c>
      <c r="B52" s="2" t="s">
        <v>314</v>
      </c>
      <c r="C52" s="3">
        <v>0</v>
      </c>
      <c r="D52" s="3">
        <v>0</v>
      </c>
      <c r="E52" s="3">
        <v>12726.8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23745.8</v>
      </c>
      <c r="R52" s="3">
        <v>0</v>
      </c>
      <c r="S52" s="3">
        <v>14575.5</v>
      </c>
      <c r="T52" s="3">
        <v>540581.78</v>
      </c>
      <c r="U52" s="3">
        <v>2728.32</v>
      </c>
      <c r="V52" s="3">
        <v>18639.14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40027.46</v>
      </c>
      <c r="AF52" s="3">
        <v>0</v>
      </c>
      <c r="AG52" s="3">
        <v>0</v>
      </c>
      <c r="AH52" s="3">
        <v>22702.84</v>
      </c>
      <c r="AI52" s="3">
        <v>0</v>
      </c>
      <c r="AJ52" s="3">
        <v>25104.62</v>
      </c>
      <c r="AK52" s="3">
        <v>0</v>
      </c>
      <c r="AL52" s="3">
        <v>0</v>
      </c>
      <c r="AM52" s="3">
        <v>0</v>
      </c>
      <c r="AN52" s="3">
        <v>0</v>
      </c>
      <c r="AO52" s="3">
        <v>0</v>
      </c>
      <c r="AP52" s="3">
        <v>3617.87</v>
      </c>
      <c r="AQ52" s="3">
        <v>27003.09</v>
      </c>
      <c r="AR52" s="3">
        <v>0</v>
      </c>
      <c r="AS52" s="3">
        <v>0</v>
      </c>
      <c r="AT52" s="3">
        <v>10999.73</v>
      </c>
      <c r="AU52" s="3">
        <v>0</v>
      </c>
      <c r="AV52" s="3">
        <v>9288.5499999999993</v>
      </c>
      <c r="AW52" s="3">
        <v>35360.300000000003</v>
      </c>
      <c r="AX52" s="3">
        <v>0</v>
      </c>
      <c r="AY52" s="3">
        <v>0</v>
      </c>
      <c r="AZ52" s="3">
        <v>48250.3</v>
      </c>
      <c r="BA52" s="3">
        <v>1930.97</v>
      </c>
      <c r="BB52" s="3">
        <v>0</v>
      </c>
      <c r="BC52" s="3">
        <v>0</v>
      </c>
      <c r="BD52" s="3">
        <v>837283.07</v>
      </c>
    </row>
    <row r="53" spans="1:56" x14ac:dyDescent="0.25">
      <c r="A53" s="2" t="s">
        <v>187</v>
      </c>
      <c r="B53" s="2" t="s">
        <v>315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492003.59</v>
      </c>
      <c r="K53" s="3">
        <v>666.09</v>
      </c>
      <c r="L53" s="3">
        <v>314206.21000000002</v>
      </c>
      <c r="M53" s="3">
        <v>0</v>
      </c>
      <c r="N53" s="3">
        <v>0</v>
      </c>
      <c r="O53" s="3">
        <v>0</v>
      </c>
      <c r="P53" s="3">
        <v>0</v>
      </c>
      <c r="Q53" s="3">
        <v>3797.91</v>
      </c>
      <c r="R53" s="3">
        <v>0</v>
      </c>
      <c r="S53" s="3">
        <v>953.17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9353.8799999999992</v>
      </c>
      <c r="AA53" s="3">
        <v>0</v>
      </c>
      <c r="AB53" s="3">
        <v>0</v>
      </c>
      <c r="AC53" s="3">
        <v>0</v>
      </c>
      <c r="AD53" s="3">
        <v>9703.39</v>
      </c>
      <c r="AE53" s="3">
        <v>52089.09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167929.44</v>
      </c>
      <c r="AN53" s="3">
        <v>0</v>
      </c>
      <c r="AO53" s="3">
        <v>0</v>
      </c>
      <c r="AP53" s="3">
        <v>1687.95</v>
      </c>
      <c r="AQ53" s="3">
        <v>6998.87</v>
      </c>
      <c r="AR53" s="3">
        <v>0</v>
      </c>
      <c r="AS53" s="3">
        <v>0</v>
      </c>
      <c r="AT53" s="3">
        <v>0</v>
      </c>
      <c r="AU53" s="3">
        <v>0</v>
      </c>
      <c r="AV53" s="3">
        <v>0</v>
      </c>
      <c r="AW53" s="3">
        <v>87.32</v>
      </c>
      <c r="AX53" s="3">
        <v>0</v>
      </c>
      <c r="AY53" s="3">
        <v>1960.68</v>
      </c>
      <c r="AZ53" s="3">
        <v>0</v>
      </c>
      <c r="BA53" s="3">
        <v>2870.72</v>
      </c>
      <c r="BB53" s="3">
        <v>0</v>
      </c>
      <c r="BC53" s="3">
        <v>0</v>
      </c>
      <c r="BD53" s="3">
        <v>1064308.31</v>
      </c>
    </row>
    <row r="54" spans="1:56" x14ac:dyDescent="0.25">
      <c r="A54" s="2" t="s">
        <v>188</v>
      </c>
      <c r="B54" s="2" t="s">
        <v>316</v>
      </c>
      <c r="C54" s="3">
        <v>0</v>
      </c>
      <c r="D54" s="3">
        <v>167302.10999999999</v>
      </c>
      <c r="E54" s="3">
        <v>7881.02</v>
      </c>
      <c r="F54" s="3">
        <v>0</v>
      </c>
      <c r="G54" s="3">
        <v>0</v>
      </c>
      <c r="H54" s="3">
        <v>21175.77</v>
      </c>
      <c r="I54" s="3">
        <v>4864.3</v>
      </c>
      <c r="J54" s="3">
        <v>2947126.26</v>
      </c>
      <c r="K54" s="3">
        <v>2241063.3199999998</v>
      </c>
      <c r="L54" s="3">
        <v>0</v>
      </c>
      <c r="M54" s="3">
        <v>39682.080000000002</v>
      </c>
      <c r="N54" s="3">
        <v>0</v>
      </c>
      <c r="O54" s="3">
        <v>23161.05</v>
      </c>
      <c r="P54" s="3">
        <v>11447.37</v>
      </c>
      <c r="Q54" s="3">
        <v>9810.56</v>
      </c>
      <c r="R54" s="3">
        <v>45631.38</v>
      </c>
      <c r="S54" s="3">
        <v>0</v>
      </c>
      <c r="T54" s="3">
        <v>2333670.11</v>
      </c>
      <c r="U54" s="3">
        <v>4007.23</v>
      </c>
      <c r="V54" s="3">
        <v>0</v>
      </c>
      <c r="W54" s="3">
        <v>19473.39</v>
      </c>
      <c r="X54" s="3">
        <v>0</v>
      </c>
      <c r="Y54" s="3">
        <v>11962.72</v>
      </c>
      <c r="Z54" s="3">
        <v>1996.01</v>
      </c>
      <c r="AA54" s="3">
        <v>13335.38</v>
      </c>
      <c r="AB54" s="3">
        <v>12985.14</v>
      </c>
      <c r="AC54" s="3">
        <v>0</v>
      </c>
      <c r="AD54" s="3">
        <v>57485.88</v>
      </c>
      <c r="AE54" s="3">
        <v>79185.3</v>
      </c>
      <c r="AF54" s="3">
        <v>699644.76</v>
      </c>
      <c r="AG54" s="3">
        <v>83761.78</v>
      </c>
      <c r="AH54" s="3">
        <v>9210.82</v>
      </c>
      <c r="AI54" s="3">
        <v>0</v>
      </c>
      <c r="AJ54" s="3">
        <v>24497.15</v>
      </c>
      <c r="AK54" s="3">
        <v>51979.65</v>
      </c>
      <c r="AL54" s="3">
        <v>134566.25</v>
      </c>
      <c r="AM54" s="3">
        <v>74732.67</v>
      </c>
      <c r="AN54" s="3">
        <v>19122.66</v>
      </c>
      <c r="AO54" s="3">
        <v>104580.27</v>
      </c>
      <c r="AP54" s="3">
        <v>13345.22</v>
      </c>
      <c r="AQ54" s="3">
        <v>12981.43</v>
      </c>
      <c r="AR54" s="3">
        <v>0</v>
      </c>
      <c r="AS54" s="3">
        <v>0</v>
      </c>
      <c r="AT54" s="3">
        <v>0</v>
      </c>
      <c r="AU54" s="3">
        <v>518835.91</v>
      </c>
      <c r="AV54" s="3">
        <v>0</v>
      </c>
      <c r="AW54" s="3">
        <v>803637.54</v>
      </c>
      <c r="AX54" s="3">
        <v>25844.55</v>
      </c>
      <c r="AY54" s="3">
        <v>0</v>
      </c>
      <c r="AZ54" s="3">
        <v>49117.86</v>
      </c>
      <c r="BA54" s="3">
        <v>1731743.17</v>
      </c>
      <c r="BB54" s="3">
        <v>21871.58</v>
      </c>
      <c r="BC54" s="3">
        <v>403324.79</v>
      </c>
      <c r="BD54" s="3">
        <v>12836044.439999999</v>
      </c>
    </row>
    <row r="55" spans="1:56" x14ac:dyDescent="0.25">
      <c r="A55" s="2" t="s">
        <v>189</v>
      </c>
      <c r="B55" s="2" t="s">
        <v>317</v>
      </c>
      <c r="C55" s="3">
        <v>0</v>
      </c>
      <c r="D55" s="3">
        <v>70.41</v>
      </c>
      <c r="E55" s="3">
        <v>2118.83</v>
      </c>
      <c r="F55" s="3">
        <v>0</v>
      </c>
      <c r="G55" s="3">
        <v>182.75</v>
      </c>
      <c r="H55" s="3">
        <v>9634.86</v>
      </c>
      <c r="I55" s="3">
        <v>0</v>
      </c>
      <c r="J55" s="3">
        <v>0</v>
      </c>
      <c r="K55" s="3">
        <v>36338.58</v>
      </c>
      <c r="L55" s="3">
        <v>0</v>
      </c>
      <c r="M55" s="3">
        <v>8906.42</v>
      </c>
      <c r="N55" s="3">
        <v>6417.05</v>
      </c>
      <c r="O55" s="3">
        <v>11580.52</v>
      </c>
      <c r="P55" s="3">
        <v>0</v>
      </c>
      <c r="Q55" s="3">
        <v>4868.21</v>
      </c>
      <c r="R55" s="3">
        <v>0</v>
      </c>
      <c r="S55" s="3">
        <v>0</v>
      </c>
      <c r="T55" s="3">
        <v>7288.05</v>
      </c>
      <c r="U55" s="3">
        <v>0</v>
      </c>
      <c r="V55" s="3">
        <v>0</v>
      </c>
      <c r="W55" s="3">
        <v>2188.4</v>
      </c>
      <c r="X55" s="3">
        <v>714.37</v>
      </c>
      <c r="Y55" s="3">
        <v>0</v>
      </c>
      <c r="Z55" s="3">
        <v>1073.97</v>
      </c>
      <c r="AA55" s="3">
        <v>8303.65</v>
      </c>
      <c r="AB55" s="3">
        <v>2884.28</v>
      </c>
      <c r="AC55" s="3">
        <v>62607.95</v>
      </c>
      <c r="AD55" s="3">
        <v>18123.64</v>
      </c>
      <c r="AE55" s="3">
        <v>2866.93</v>
      </c>
      <c r="AF55" s="3">
        <v>14902.14</v>
      </c>
      <c r="AG55" s="3">
        <v>44455.69</v>
      </c>
      <c r="AH55" s="3">
        <v>2107.16</v>
      </c>
      <c r="AI55" s="3">
        <v>0</v>
      </c>
      <c r="AJ55" s="3">
        <v>15704.8</v>
      </c>
      <c r="AK55" s="3">
        <v>0</v>
      </c>
      <c r="AL55" s="3">
        <v>112138.54</v>
      </c>
      <c r="AM55" s="3">
        <v>19127.939999999999</v>
      </c>
      <c r="AN55" s="3">
        <v>7329.38</v>
      </c>
      <c r="AO55" s="3">
        <v>0</v>
      </c>
      <c r="AP55" s="3">
        <v>7281.98</v>
      </c>
      <c r="AQ55" s="3">
        <v>3809.52</v>
      </c>
      <c r="AR55" s="3">
        <v>1776.43</v>
      </c>
      <c r="AS55" s="3">
        <v>0</v>
      </c>
      <c r="AT55" s="3">
        <v>0</v>
      </c>
      <c r="AU55" s="3">
        <v>0</v>
      </c>
      <c r="AV55" s="3">
        <v>0</v>
      </c>
      <c r="AW55" s="3">
        <v>604.9</v>
      </c>
      <c r="AX55" s="3">
        <v>5168.84</v>
      </c>
      <c r="AY55" s="3">
        <v>9633.1</v>
      </c>
      <c r="AZ55" s="3">
        <v>20143.689999999999</v>
      </c>
      <c r="BA55" s="3">
        <v>144260.48000000001</v>
      </c>
      <c r="BB55" s="3">
        <v>2897.39</v>
      </c>
      <c r="BC55" s="3">
        <v>181608.73</v>
      </c>
      <c r="BD55" s="3">
        <v>779119.58</v>
      </c>
    </row>
    <row r="56" spans="1:56" x14ac:dyDescent="0.25">
      <c r="A56" s="2" t="s">
        <v>190</v>
      </c>
      <c r="B56" s="2" t="s">
        <v>318</v>
      </c>
      <c r="C56" s="3">
        <v>0</v>
      </c>
      <c r="D56" s="3">
        <v>1768.78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1237.45</v>
      </c>
      <c r="L56" s="3">
        <v>0</v>
      </c>
      <c r="M56" s="3">
        <v>5585.73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309.77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4095.14</v>
      </c>
      <c r="Z56" s="3">
        <v>0</v>
      </c>
      <c r="AA56" s="3">
        <v>0</v>
      </c>
      <c r="AB56" s="3">
        <v>0</v>
      </c>
      <c r="AC56" s="3">
        <v>0</v>
      </c>
      <c r="AD56" s="3">
        <v>17088.16</v>
      </c>
      <c r="AE56" s="3">
        <v>9594.25</v>
      </c>
      <c r="AF56" s="3">
        <v>0</v>
      </c>
      <c r="AG56" s="3">
        <v>0</v>
      </c>
      <c r="AH56" s="3">
        <v>0</v>
      </c>
      <c r="AI56" s="3">
        <v>0</v>
      </c>
      <c r="AJ56" s="3">
        <v>18303.47</v>
      </c>
      <c r="AK56" s="3">
        <v>52616.88</v>
      </c>
      <c r="AL56" s="3">
        <v>0</v>
      </c>
      <c r="AM56" s="3">
        <v>55865.78</v>
      </c>
      <c r="AN56" s="3">
        <v>0</v>
      </c>
      <c r="AO56" s="3">
        <v>0</v>
      </c>
      <c r="AP56" s="3">
        <v>9170.2800000000007</v>
      </c>
      <c r="AQ56" s="3">
        <v>0</v>
      </c>
      <c r="AR56" s="3">
        <v>0</v>
      </c>
      <c r="AS56" s="3">
        <v>0</v>
      </c>
      <c r="AT56" s="3">
        <v>0</v>
      </c>
      <c r="AU56" s="3">
        <v>0</v>
      </c>
      <c r="AV56" s="3">
        <v>0</v>
      </c>
      <c r="AW56" s="3">
        <v>0</v>
      </c>
      <c r="AX56" s="3">
        <v>0</v>
      </c>
      <c r="AY56" s="3">
        <v>33759.47</v>
      </c>
      <c r="AZ56" s="3">
        <v>8241.19</v>
      </c>
      <c r="BA56" s="3">
        <v>28709.16</v>
      </c>
      <c r="BB56" s="3">
        <v>13983.47</v>
      </c>
      <c r="BC56" s="3">
        <v>0</v>
      </c>
      <c r="BD56" s="3">
        <v>260328.98</v>
      </c>
    </row>
    <row r="57" spans="1:56" x14ac:dyDescent="0.25">
      <c r="A57" s="2" t="s">
        <v>191</v>
      </c>
      <c r="B57" s="2" t="s">
        <v>290</v>
      </c>
      <c r="C57" s="3">
        <v>0</v>
      </c>
      <c r="D57" s="3">
        <v>15379.83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60756.87</v>
      </c>
      <c r="Q57" s="3">
        <v>0</v>
      </c>
      <c r="R57" s="3">
        <v>37500.699999999997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17885.03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70788.25</v>
      </c>
      <c r="AG57" s="3">
        <v>0</v>
      </c>
      <c r="AH57" s="3">
        <v>4520.5600000000004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>
        <v>0</v>
      </c>
      <c r="AS57" s="3">
        <v>0</v>
      </c>
      <c r="AT57" s="3">
        <v>0</v>
      </c>
      <c r="AU57" s="3">
        <v>0</v>
      </c>
      <c r="AV57" s="3">
        <v>0</v>
      </c>
      <c r="AW57" s="3">
        <v>0</v>
      </c>
      <c r="AX57" s="3">
        <v>0</v>
      </c>
      <c r="AY57" s="3">
        <v>0</v>
      </c>
      <c r="AZ57" s="3">
        <v>0</v>
      </c>
      <c r="BA57" s="3">
        <v>2519282.9700000002</v>
      </c>
      <c r="BB57" s="3">
        <v>0</v>
      </c>
      <c r="BC57" s="3">
        <v>0</v>
      </c>
      <c r="BD57" s="3">
        <v>2726114.21</v>
      </c>
    </row>
    <row r="58" spans="1:56" x14ac:dyDescent="0.25">
      <c r="A58" s="2" t="s">
        <v>192</v>
      </c>
      <c r="B58" s="2" t="s">
        <v>319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3">
        <v>0</v>
      </c>
      <c r="AR58" s="3">
        <v>0</v>
      </c>
      <c r="AS58" s="3">
        <v>0</v>
      </c>
      <c r="AT58" s="3">
        <v>0</v>
      </c>
      <c r="AU58" s="3">
        <v>0</v>
      </c>
      <c r="AV58" s="3">
        <v>0</v>
      </c>
      <c r="AW58" s="3">
        <v>0</v>
      </c>
      <c r="AX58" s="3">
        <v>0</v>
      </c>
      <c r="AY58" s="3">
        <v>0</v>
      </c>
      <c r="AZ58" s="3">
        <v>0</v>
      </c>
      <c r="BA58" s="3">
        <v>1451826.85</v>
      </c>
      <c r="BB58" s="3">
        <v>0</v>
      </c>
      <c r="BC58" s="3">
        <v>0</v>
      </c>
      <c r="BD58" s="3">
        <v>1451826.85</v>
      </c>
    </row>
    <row r="59" spans="1:56" x14ac:dyDescent="0.25">
      <c r="A59" s="2" t="s">
        <v>193</v>
      </c>
      <c r="B59" s="2" t="s">
        <v>320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7450.52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3">
        <v>0</v>
      </c>
      <c r="AT59" s="3">
        <v>0</v>
      </c>
      <c r="AU59" s="3">
        <v>0</v>
      </c>
      <c r="AV59" s="3">
        <v>0</v>
      </c>
      <c r="AW59" s="3">
        <v>0</v>
      </c>
      <c r="AX59" s="3">
        <v>0</v>
      </c>
      <c r="AY59" s="3">
        <v>0</v>
      </c>
      <c r="AZ59" s="3">
        <v>0</v>
      </c>
      <c r="BA59" s="3">
        <v>548779</v>
      </c>
      <c r="BB59" s="3">
        <v>0</v>
      </c>
      <c r="BC59" s="3">
        <v>0</v>
      </c>
      <c r="BD59" s="3">
        <v>556229.52</v>
      </c>
    </row>
    <row r="60" spans="1:56" x14ac:dyDescent="0.25">
      <c r="A60" s="2" t="s">
        <v>194</v>
      </c>
      <c r="B60" s="2" t="s">
        <v>321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369000.36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1505.28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19528.16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3163.25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30737.1</v>
      </c>
      <c r="AQ60" s="3">
        <v>0</v>
      </c>
      <c r="AR60" s="3">
        <v>0</v>
      </c>
      <c r="AS60" s="3">
        <v>0</v>
      </c>
      <c r="AT60" s="3">
        <v>0</v>
      </c>
      <c r="AU60" s="3">
        <v>0</v>
      </c>
      <c r="AV60" s="3">
        <v>0</v>
      </c>
      <c r="AW60" s="3">
        <v>0</v>
      </c>
      <c r="AX60" s="3">
        <v>0</v>
      </c>
      <c r="AY60" s="3">
        <v>0</v>
      </c>
      <c r="AZ60" s="3">
        <v>0</v>
      </c>
      <c r="BA60" s="3">
        <v>0</v>
      </c>
      <c r="BB60" s="3">
        <v>0</v>
      </c>
      <c r="BC60" s="3">
        <v>0</v>
      </c>
      <c r="BD60" s="3">
        <v>423934.15</v>
      </c>
    </row>
    <row r="61" spans="1:56" x14ac:dyDescent="0.25">
      <c r="A61" s="2" t="s">
        <v>195</v>
      </c>
      <c r="B61" s="2" t="s">
        <v>322</v>
      </c>
      <c r="C61" s="3">
        <v>0</v>
      </c>
      <c r="D61" s="3">
        <v>5526.88</v>
      </c>
      <c r="E61" s="3">
        <v>0</v>
      </c>
      <c r="F61" s="3">
        <v>0</v>
      </c>
      <c r="G61" s="3">
        <v>27474.26</v>
      </c>
      <c r="H61" s="3">
        <v>0</v>
      </c>
      <c r="I61" s="3">
        <v>1614.77</v>
      </c>
      <c r="J61" s="3">
        <v>0</v>
      </c>
      <c r="K61" s="3">
        <v>4510092.08</v>
      </c>
      <c r="L61" s="3">
        <v>32832.42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6268.45</v>
      </c>
      <c r="Z61" s="3">
        <v>0</v>
      </c>
      <c r="AA61" s="3">
        <v>16635.900000000001</v>
      </c>
      <c r="AB61" s="3">
        <v>0</v>
      </c>
      <c r="AC61" s="3">
        <v>0</v>
      </c>
      <c r="AD61" s="3">
        <v>0</v>
      </c>
      <c r="AE61" s="3">
        <v>9855.36</v>
      </c>
      <c r="AF61" s="3">
        <v>0</v>
      </c>
      <c r="AG61" s="3">
        <v>73602.95</v>
      </c>
      <c r="AH61" s="3">
        <v>2034.33</v>
      </c>
      <c r="AI61" s="3">
        <v>0</v>
      </c>
      <c r="AJ61" s="3">
        <v>0</v>
      </c>
      <c r="AK61" s="3">
        <v>0</v>
      </c>
      <c r="AL61" s="3">
        <v>1368.99</v>
      </c>
      <c r="AM61" s="3">
        <v>0</v>
      </c>
      <c r="AN61" s="3">
        <v>0</v>
      </c>
      <c r="AO61" s="3">
        <v>0</v>
      </c>
      <c r="AP61" s="3">
        <v>2112.1799999999998</v>
      </c>
      <c r="AQ61" s="3">
        <v>0</v>
      </c>
      <c r="AR61" s="3">
        <v>0</v>
      </c>
      <c r="AS61" s="3">
        <v>0</v>
      </c>
      <c r="AT61" s="3">
        <v>0</v>
      </c>
      <c r="AU61" s="3">
        <v>0</v>
      </c>
      <c r="AV61" s="3">
        <v>0</v>
      </c>
      <c r="AW61" s="3">
        <v>0</v>
      </c>
      <c r="AX61" s="3">
        <v>12922.27</v>
      </c>
      <c r="AY61" s="3">
        <v>0</v>
      </c>
      <c r="AZ61" s="3">
        <v>0</v>
      </c>
      <c r="BA61" s="3">
        <v>16715.38</v>
      </c>
      <c r="BB61" s="3">
        <v>0</v>
      </c>
      <c r="BC61" s="3">
        <v>0</v>
      </c>
      <c r="BD61" s="3">
        <v>4719056.22</v>
      </c>
    </row>
    <row r="62" spans="1:56" x14ac:dyDescent="0.25">
      <c r="A62" s="2" t="s">
        <v>196</v>
      </c>
      <c r="B62" s="2" t="s">
        <v>323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3">
        <v>0</v>
      </c>
      <c r="AV62" s="3">
        <v>0</v>
      </c>
      <c r="AW62" s="3">
        <v>0</v>
      </c>
      <c r="AX62" s="3">
        <v>0</v>
      </c>
      <c r="AY62" s="3">
        <v>0</v>
      </c>
      <c r="AZ62" s="3">
        <v>0</v>
      </c>
      <c r="BA62" s="3">
        <v>0</v>
      </c>
      <c r="BB62" s="3">
        <v>0</v>
      </c>
      <c r="BC62" s="3">
        <v>0</v>
      </c>
      <c r="BD62" s="3">
        <v>0</v>
      </c>
    </row>
    <row r="63" spans="1:56" x14ac:dyDescent="0.25">
      <c r="A63" s="2" t="s">
        <v>197</v>
      </c>
      <c r="B63" s="2" t="s">
        <v>286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  <c r="AR63" s="3">
        <v>0</v>
      </c>
      <c r="AS63" s="3">
        <v>0</v>
      </c>
      <c r="AT63" s="3">
        <v>0</v>
      </c>
      <c r="AU63" s="3">
        <v>0</v>
      </c>
      <c r="AV63" s="3">
        <v>0</v>
      </c>
      <c r="AW63" s="3">
        <v>0</v>
      </c>
      <c r="AX63" s="3">
        <v>0</v>
      </c>
      <c r="AY63" s="3">
        <v>0</v>
      </c>
      <c r="AZ63" s="3">
        <v>0</v>
      </c>
      <c r="BA63" s="3">
        <v>0</v>
      </c>
      <c r="BB63" s="3">
        <v>0</v>
      </c>
      <c r="BC63" s="3">
        <v>0</v>
      </c>
      <c r="BD63" s="3">
        <v>0</v>
      </c>
    </row>
    <row r="64" spans="1:56" x14ac:dyDescent="0.25">
      <c r="A64" s="2" t="s">
        <v>198</v>
      </c>
      <c r="B64" s="2" t="s">
        <v>324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1476026.78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1254150.82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32583.68</v>
      </c>
      <c r="AF64" s="3">
        <v>248380.77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>
        <v>0</v>
      </c>
      <c r="AT64" s="3">
        <v>0</v>
      </c>
      <c r="AU64" s="3">
        <v>0</v>
      </c>
      <c r="AV64" s="3">
        <v>0</v>
      </c>
      <c r="AW64" s="3">
        <v>0</v>
      </c>
      <c r="AX64" s="3">
        <v>0</v>
      </c>
      <c r="AY64" s="3">
        <v>0</v>
      </c>
      <c r="AZ64" s="3">
        <v>0</v>
      </c>
      <c r="BA64" s="3">
        <v>639085.24</v>
      </c>
      <c r="BB64" s="3">
        <v>0</v>
      </c>
      <c r="BC64" s="3">
        <v>0</v>
      </c>
      <c r="BD64" s="3">
        <v>3650227.29</v>
      </c>
    </row>
    <row r="65" spans="1:56" x14ac:dyDescent="0.25">
      <c r="A65" s="2" t="s">
        <v>199</v>
      </c>
      <c r="B65" s="2" t="s">
        <v>325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3">
        <v>0</v>
      </c>
      <c r="AR65" s="3">
        <v>0</v>
      </c>
      <c r="AS65" s="3">
        <v>0</v>
      </c>
      <c r="AT65" s="3">
        <v>0</v>
      </c>
      <c r="AU65" s="3">
        <v>0</v>
      </c>
      <c r="AV65" s="3">
        <v>0</v>
      </c>
      <c r="AW65" s="3">
        <v>0</v>
      </c>
      <c r="AX65" s="3">
        <v>0</v>
      </c>
      <c r="AY65" s="3">
        <v>0</v>
      </c>
      <c r="AZ65" s="3">
        <v>0</v>
      </c>
      <c r="BA65" s="3">
        <v>0</v>
      </c>
      <c r="BB65" s="3">
        <v>0</v>
      </c>
      <c r="BC65" s="3">
        <v>0</v>
      </c>
      <c r="BD65" s="3">
        <v>0</v>
      </c>
    </row>
    <row r="66" spans="1:56" x14ac:dyDescent="0.25">
      <c r="A66" s="2" t="s">
        <v>200</v>
      </c>
      <c r="B66" s="2" t="s">
        <v>326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  <c r="AR66" s="3">
        <v>0</v>
      </c>
      <c r="AS66" s="3">
        <v>0</v>
      </c>
      <c r="AT66" s="3">
        <v>0</v>
      </c>
      <c r="AU66" s="3">
        <v>0</v>
      </c>
      <c r="AV66" s="3">
        <v>0</v>
      </c>
      <c r="AW66" s="3">
        <v>0</v>
      </c>
      <c r="AX66" s="3">
        <v>0</v>
      </c>
      <c r="AY66" s="3">
        <v>0</v>
      </c>
      <c r="AZ66" s="3">
        <v>0</v>
      </c>
      <c r="BA66" s="3">
        <v>0</v>
      </c>
      <c r="BB66" s="3">
        <v>0</v>
      </c>
      <c r="BC66" s="3">
        <v>0</v>
      </c>
      <c r="BD66" s="3">
        <v>0</v>
      </c>
    </row>
    <row r="67" spans="1:56" x14ac:dyDescent="0.25">
      <c r="A67" s="2" t="s">
        <v>201</v>
      </c>
      <c r="B67" s="2" t="s">
        <v>292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380.82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>
        <v>0</v>
      </c>
      <c r="AT67" s="3">
        <v>0</v>
      </c>
      <c r="AU67" s="3">
        <v>0</v>
      </c>
      <c r="AV67" s="3">
        <v>0</v>
      </c>
      <c r="AW67" s="3">
        <v>0</v>
      </c>
      <c r="AX67" s="3">
        <v>0</v>
      </c>
      <c r="AY67" s="3">
        <v>0</v>
      </c>
      <c r="AZ67" s="3">
        <v>0</v>
      </c>
      <c r="BA67" s="3">
        <v>0</v>
      </c>
      <c r="BB67" s="3">
        <v>0</v>
      </c>
      <c r="BC67" s="3">
        <v>0</v>
      </c>
      <c r="BD67" s="3">
        <v>380.82</v>
      </c>
    </row>
    <row r="68" spans="1:56" x14ac:dyDescent="0.25">
      <c r="A68" s="2" t="s">
        <v>202</v>
      </c>
      <c r="B68" s="2" t="s">
        <v>327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  <c r="AR68" s="3">
        <v>0</v>
      </c>
      <c r="AS68" s="3">
        <v>0</v>
      </c>
      <c r="AT68" s="3">
        <v>0</v>
      </c>
      <c r="AU68" s="3">
        <v>0</v>
      </c>
      <c r="AV68" s="3">
        <v>0</v>
      </c>
      <c r="AW68" s="3">
        <v>0</v>
      </c>
      <c r="AX68" s="3">
        <v>0</v>
      </c>
      <c r="AY68" s="3">
        <v>0</v>
      </c>
      <c r="AZ68" s="3">
        <v>0</v>
      </c>
      <c r="BA68" s="3">
        <v>0</v>
      </c>
      <c r="BB68" s="3">
        <v>0</v>
      </c>
      <c r="BC68" s="3">
        <v>0</v>
      </c>
      <c r="BD68" s="3">
        <v>0</v>
      </c>
    </row>
    <row r="69" spans="1:56" x14ac:dyDescent="0.25">
      <c r="A69" s="2" t="s">
        <v>203</v>
      </c>
      <c r="B69" s="2" t="s">
        <v>328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0</v>
      </c>
      <c r="AT69" s="3">
        <v>0</v>
      </c>
      <c r="AU69" s="3">
        <v>0</v>
      </c>
      <c r="AV69" s="3">
        <v>0</v>
      </c>
      <c r="AW69" s="3">
        <v>0</v>
      </c>
      <c r="AX69" s="3">
        <v>0</v>
      </c>
      <c r="AY69" s="3">
        <v>0</v>
      </c>
      <c r="AZ69" s="3">
        <v>0</v>
      </c>
      <c r="BA69" s="3">
        <v>0</v>
      </c>
      <c r="BB69" s="3">
        <v>0</v>
      </c>
      <c r="BC69" s="3">
        <v>0</v>
      </c>
      <c r="BD69" s="3">
        <v>0</v>
      </c>
    </row>
    <row r="70" spans="1:56" x14ac:dyDescent="0.25">
      <c r="A70" s="2" t="s">
        <v>204</v>
      </c>
      <c r="B70" s="2" t="s">
        <v>329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60.96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15369.1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0</v>
      </c>
      <c r="AT70" s="3">
        <v>0</v>
      </c>
      <c r="AU70" s="3">
        <v>0</v>
      </c>
      <c r="AV70" s="3">
        <v>0</v>
      </c>
      <c r="AW70" s="3">
        <v>0</v>
      </c>
      <c r="AX70" s="3">
        <v>0</v>
      </c>
      <c r="AY70" s="3">
        <v>0</v>
      </c>
      <c r="AZ70" s="3">
        <v>0</v>
      </c>
      <c r="BA70" s="3">
        <v>0</v>
      </c>
      <c r="BB70" s="3">
        <v>0</v>
      </c>
      <c r="BC70" s="3">
        <v>0</v>
      </c>
      <c r="BD70" s="3">
        <v>15430.06</v>
      </c>
    </row>
    <row r="71" spans="1:56" x14ac:dyDescent="0.25">
      <c r="A71" s="2" t="s">
        <v>205</v>
      </c>
      <c r="B71" s="2" t="s">
        <v>330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26222.38</v>
      </c>
      <c r="K71" s="3">
        <v>40530.44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28381.9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3">
        <v>0</v>
      </c>
      <c r="AT71" s="3">
        <v>0</v>
      </c>
      <c r="AU71" s="3">
        <v>0</v>
      </c>
      <c r="AV71" s="3">
        <v>0</v>
      </c>
      <c r="AW71" s="3">
        <v>0</v>
      </c>
      <c r="AX71" s="3">
        <v>0</v>
      </c>
      <c r="AY71" s="3">
        <v>0</v>
      </c>
      <c r="AZ71" s="3">
        <v>0</v>
      </c>
      <c r="BA71" s="3">
        <v>13730.7</v>
      </c>
      <c r="BB71" s="3">
        <v>0</v>
      </c>
      <c r="BC71" s="3">
        <v>0</v>
      </c>
      <c r="BD71" s="3">
        <v>108865.42</v>
      </c>
    </row>
    <row r="72" spans="1:56" x14ac:dyDescent="0.25">
      <c r="A72" s="2" t="s">
        <v>206</v>
      </c>
      <c r="B72" s="2" t="s">
        <v>331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135149.53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  <c r="AG72" s="3">
        <v>0</v>
      </c>
      <c r="AH72" s="3">
        <v>0</v>
      </c>
      <c r="AI72" s="3">
        <v>0</v>
      </c>
      <c r="AJ72" s="3">
        <v>0</v>
      </c>
      <c r="AK72" s="3">
        <v>0</v>
      </c>
      <c r="AL72" s="3">
        <v>0</v>
      </c>
      <c r="AM72" s="3">
        <v>0</v>
      </c>
      <c r="AN72" s="3">
        <v>0</v>
      </c>
      <c r="AO72" s="3">
        <v>0</v>
      </c>
      <c r="AP72" s="3">
        <v>0</v>
      </c>
      <c r="AQ72" s="3">
        <v>0</v>
      </c>
      <c r="AR72" s="3">
        <v>0</v>
      </c>
      <c r="AS72" s="3">
        <v>0</v>
      </c>
      <c r="AT72" s="3">
        <v>0</v>
      </c>
      <c r="AU72" s="3">
        <v>0</v>
      </c>
      <c r="AV72" s="3">
        <v>0</v>
      </c>
      <c r="AW72" s="3">
        <v>26788.75</v>
      </c>
      <c r="AX72" s="3">
        <v>0</v>
      </c>
      <c r="AY72" s="3">
        <v>0</v>
      </c>
      <c r="AZ72" s="3">
        <v>0</v>
      </c>
      <c r="BA72" s="3">
        <v>0</v>
      </c>
      <c r="BB72" s="3">
        <v>0</v>
      </c>
      <c r="BC72" s="3">
        <v>0</v>
      </c>
      <c r="BD72" s="3">
        <v>161938.28</v>
      </c>
    </row>
    <row r="73" spans="1:56" x14ac:dyDescent="0.25">
      <c r="A73" s="2" t="s">
        <v>207</v>
      </c>
      <c r="B73" s="2" t="s">
        <v>284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19020.48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3">
        <v>8816.4</v>
      </c>
      <c r="R73" s="3">
        <v>681.56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13335.38</v>
      </c>
      <c r="AB73" s="3">
        <v>12752.32</v>
      </c>
      <c r="AC73" s="3">
        <v>0</v>
      </c>
      <c r="AD73" s="3">
        <v>0</v>
      </c>
      <c r="AE73" s="3">
        <v>71609.600000000006</v>
      </c>
      <c r="AF73" s="3">
        <v>3733.13</v>
      </c>
      <c r="AG73" s="3">
        <v>0</v>
      </c>
      <c r="AH73" s="3">
        <v>1509.14</v>
      </c>
      <c r="AI73" s="3">
        <v>0</v>
      </c>
      <c r="AJ73" s="3">
        <v>4453.5200000000004</v>
      </c>
      <c r="AK73" s="3">
        <v>34774.480000000003</v>
      </c>
      <c r="AL73" s="3">
        <v>59433.42</v>
      </c>
      <c r="AM73" s="3">
        <v>0</v>
      </c>
      <c r="AN73" s="3">
        <v>1568.89</v>
      </c>
      <c r="AO73" s="3">
        <v>0</v>
      </c>
      <c r="AP73" s="3">
        <v>2911.98</v>
      </c>
      <c r="AQ73" s="3">
        <v>0</v>
      </c>
      <c r="AR73" s="3">
        <v>0</v>
      </c>
      <c r="AS73" s="3">
        <v>0</v>
      </c>
      <c r="AT73" s="3">
        <v>0</v>
      </c>
      <c r="AU73" s="3">
        <v>0</v>
      </c>
      <c r="AV73" s="3">
        <v>0</v>
      </c>
      <c r="AW73" s="3">
        <v>0</v>
      </c>
      <c r="AX73" s="3">
        <v>3152.7</v>
      </c>
      <c r="AY73" s="3">
        <v>0</v>
      </c>
      <c r="AZ73" s="3">
        <v>0</v>
      </c>
      <c r="BA73" s="3">
        <v>13373.4</v>
      </c>
      <c r="BB73" s="3">
        <v>2778.77</v>
      </c>
      <c r="BC73" s="3">
        <v>0</v>
      </c>
      <c r="BD73" s="3">
        <v>253905.17</v>
      </c>
    </row>
    <row r="74" spans="1:56" x14ac:dyDescent="0.25">
      <c r="A74" s="2" t="s">
        <v>208</v>
      </c>
      <c r="B74" s="2" t="s">
        <v>332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141295.54</v>
      </c>
      <c r="AD74" s="3">
        <v>0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0</v>
      </c>
      <c r="AR74" s="3">
        <v>0</v>
      </c>
      <c r="AS74" s="3">
        <v>0</v>
      </c>
      <c r="AT74" s="3">
        <v>0</v>
      </c>
      <c r="AU74" s="3">
        <v>0</v>
      </c>
      <c r="AV74" s="3">
        <v>0</v>
      </c>
      <c r="AW74" s="3">
        <v>0</v>
      </c>
      <c r="AX74" s="3">
        <v>0</v>
      </c>
      <c r="AY74" s="3">
        <v>0</v>
      </c>
      <c r="AZ74" s="3">
        <v>0</v>
      </c>
      <c r="BA74" s="3">
        <v>0</v>
      </c>
      <c r="BB74" s="3">
        <v>0</v>
      </c>
      <c r="BC74" s="3">
        <v>0</v>
      </c>
      <c r="BD74" s="3">
        <v>141295.54</v>
      </c>
    </row>
    <row r="75" spans="1:56" x14ac:dyDescent="0.25">
      <c r="A75" s="2" t="s">
        <v>209</v>
      </c>
      <c r="B75" s="2" t="s">
        <v>247</v>
      </c>
      <c r="C75" s="3">
        <v>0</v>
      </c>
      <c r="D75" s="3">
        <v>273687.13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5845348.21</v>
      </c>
      <c r="L75" s="3">
        <v>0</v>
      </c>
      <c r="M75" s="3">
        <v>303279.23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59639.61</v>
      </c>
      <c r="U75" s="3">
        <v>0</v>
      </c>
      <c r="V75" s="3">
        <v>0</v>
      </c>
      <c r="W75" s="3">
        <v>0</v>
      </c>
      <c r="X75" s="3">
        <v>0</v>
      </c>
      <c r="Y75" s="3">
        <v>151480.09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109511.16</v>
      </c>
      <c r="AN75" s="3">
        <v>0</v>
      </c>
      <c r="AO75" s="3">
        <v>375721.91</v>
      </c>
      <c r="AP75" s="3">
        <v>0</v>
      </c>
      <c r="AQ75" s="3">
        <v>0</v>
      </c>
      <c r="AR75" s="3">
        <v>0</v>
      </c>
      <c r="AS75" s="3">
        <v>0</v>
      </c>
      <c r="AT75" s="3">
        <v>0</v>
      </c>
      <c r="AU75" s="3">
        <v>0</v>
      </c>
      <c r="AV75" s="3">
        <v>0</v>
      </c>
      <c r="AW75" s="3">
        <v>202531.28</v>
      </c>
      <c r="AX75" s="3">
        <v>0</v>
      </c>
      <c r="AY75" s="3">
        <v>309458.53000000003</v>
      </c>
      <c r="AZ75" s="3">
        <v>58615.46</v>
      </c>
      <c r="BA75" s="3">
        <v>619461.29</v>
      </c>
      <c r="BB75" s="3">
        <v>0</v>
      </c>
      <c r="BC75" s="3">
        <v>2334560.5499999998</v>
      </c>
      <c r="BD75" s="3">
        <v>10643294.449999999</v>
      </c>
    </row>
    <row r="76" spans="1:56" x14ac:dyDescent="0.25">
      <c r="A76" s="2" t="s">
        <v>210</v>
      </c>
      <c r="B76" s="2" t="s">
        <v>272</v>
      </c>
      <c r="C76" s="3">
        <v>115485.94</v>
      </c>
      <c r="D76" s="3">
        <v>706028.1</v>
      </c>
      <c r="E76" s="3">
        <v>65169.87</v>
      </c>
      <c r="F76" s="3">
        <v>0</v>
      </c>
      <c r="G76" s="3">
        <v>183516.42</v>
      </c>
      <c r="H76" s="3">
        <v>168978.3</v>
      </c>
      <c r="I76" s="3">
        <v>42425.09</v>
      </c>
      <c r="J76" s="3">
        <v>11050948.83</v>
      </c>
      <c r="K76" s="3">
        <v>18934461.100000001</v>
      </c>
      <c r="L76" s="3">
        <v>176571.69</v>
      </c>
      <c r="M76" s="3">
        <v>230705.12</v>
      </c>
      <c r="N76" s="3">
        <v>70228.75</v>
      </c>
      <c r="O76" s="3">
        <v>121341.94</v>
      </c>
      <c r="P76" s="3">
        <v>97304.56</v>
      </c>
      <c r="Q76" s="3">
        <v>85980.68</v>
      </c>
      <c r="R76" s="3">
        <v>141229.29999999999</v>
      </c>
      <c r="S76" s="3">
        <v>48094.47</v>
      </c>
      <c r="T76" s="3">
        <v>7616171.9699999997</v>
      </c>
      <c r="U76" s="3">
        <v>41475.1</v>
      </c>
      <c r="V76" s="3">
        <v>34527.949999999997</v>
      </c>
      <c r="W76" s="3">
        <v>131020.2</v>
      </c>
      <c r="X76" s="3">
        <v>71312.44</v>
      </c>
      <c r="Y76" s="3">
        <v>117345.21</v>
      </c>
      <c r="Z76" s="3">
        <v>70285.05</v>
      </c>
      <c r="AA76" s="3">
        <v>123200.07</v>
      </c>
      <c r="AB76" s="3">
        <v>124862.54</v>
      </c>
      <c r="AC76" s="3">
        <v>1269519.33</v>
      </c>
      <c r="AD76" s="3">
        <v>442954.36</v>
      </c>
      <c r="AE76" s="3">
        <v>484540.41</v>
      </c>
      <c r="AF76" s="3">
        <v>2778440.13</v>
      </c>
      <c r="AG76" s="3">
        <v>310635.82</v>
      </c>
      <c r="AH76" s="3">
        <v>65154.06</v>
      </c>
      <c r="AI76" s="3">
        <v>14502.4</v>
      </c>
      <c r="AJ76" s="3">
        <v>98041.95</v>
      </c>
      <c r="AK76" s="3">
        <v>89212.02</v>
      </c>
      <c r="AL76" s="3">
        <v>873851.89</v>
      </c>
      <c r="AM76" s="3">
        <v>266096.21999999997</v>
      </c>
      <c r="AN76" s="3">
        <v>96597.09</v>
      </c>
      <c r="AO76" s="3">
        <v>791567.23</v>
      </c>
      <c r="AP76" s="3">
        <v>88021.72</v>
      </c>
      <c r="AQ76" s="3">
        <v>148044.46</v>
      </c>
      <c r="AR76" s="3">
        <v>30455.759999999998</v>
      </c>
      <c r="AS76" s="3">
        <v>0</v>
      </c>
      <c r="AT76" s="3">
        <v>1300.8599999999999</v>
      </c>
      <c r="AU76" s="3">
        <v>1941635.51</v>
      </c>
      <c r="AV76" s="3">
        <v>76406.53</v>
      </c>
      <c r="AW76" s="3">
        <v>1847967.89</v>
      </c>
      <c r="AX76" s="3">
        <v>99026.83</v>
      </c>
      <c r="AY76" s="3">
        <v>344677.83</v>
      </c>
      <c r="AZ76" s="3">
        <v>501735.31</v>
      </c>
      <c r="BA76" s="3">
        <v>8431060.9100000001</v>
      </c>
      <c r="BB76" s="3">
        <v>205384.78</v>
      </c>
      <c r="BC76" s="3">
        <v>518570.29</v>
      </c>
      <c r="BD76" s="3">
        <v>62384072.280000001</v>
      </c>
    </row>
    <row r="77" spans="1:56" x14ac:dyDescent="0.25">
      <c r="A77" s="2" t="s">
        <v>211</v>
      </c>
      <c r="B77" s="2" t="s">
        <v>333</v>
      </c>
      <c r="C77" s="3">
        <v>0</v>
      </c>
      <c r="D77" s="3">
        <v>69622.61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216486.86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109287.26</v>
      </c>
      <c r="AG77" s="3">
        <v>0</v>
      </c>
      <c r="AH77" s="3">
        <v>0</v>
      </c>
      <c r="AI77" s="3">
        <v>0</v>
      </c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0</v>
      </c>
      <c r="AR77" s="3">
        <v>0</v>
      </c>
      <c r="AS77" s="3">
        <v>0</v>
      </c>
      <c r="AT77" s="3">
        <v>0</v>
      </c>
      <c r="AU77" s="3">
        <v>0</v>
      </c>
      <c r="AV77" s="3">
        <v>0</v>
      </c>
      <c r="AW77" s="3">
        <v>0</v>
      </c>
      <c r="AX77" s="3">
        <v>0</v>
      </c>
      <c r="AY77" s="3">
        <v>0</v>
      </c>
      <c r="AZ77" s="3">
        <v>0</v>
      </c>
      <c r="BA77" s="3">
        <v>713178.76</v>
      </c>
      <c r="BB77" s="3">
        <v>0</v>
      </c>
      <c r="BC77" s="3">
        <v>0</v>
      </c>
      <c r="BD77" s="3">
        <v>1108575.49</v>
      </c>
    </row>
    <row r="78" spans="1:56" x14ac:dyDescent="0.25">
      <c r="A78" s="2" t="s">
        <v>212</v>
      </c>
      <c r="B78" s="2" t="s">
        <v>334</v>
      </c>
      <c r="C78" s="3">
        <v>0</v>
      </c>
      <c r="D78" s="3">
        <v>39487.449999999997</v>
      </c>
      <c r="E78" s="3">
        <v>0</v>
      </c>
      <c r="F78" s="3">
        <v>0</v>
      </c>
      <c r="G78" s="3">
        <v>1251.68</v>
      </c>
      <c r="H78" s="3">
        <v>0</v>
      </c>
      <c r="I78" s="3">
        <v>0</v>
      </c>
      <c r="J78" s="3">
        <v>2519081.19</v>
      </c>
      <c r="K78" s="3">
        <v>11999851.77</v>
      </c>
      <c r="L78" s="3">
        <v>0</v>
      </c>
      <c r="M78" s="3">
        <v>6292.52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1359564.65</v>
      </c>
      <c r="U78" s="3">
        <v>0</v>
      </c>
      <c r="V78" s="3">
        <v>0</v>
      </c>
      <c r="W78" s="3">
        <v>2168.31</v>
      </c>
      <c r="X78" s="3">
        <v>0</v>
      </c>
      <c r="Y78" s="3">
        <v>0</v>
      </c>
      <c r="Z78" s="3">
        <v>0</v>
      </c>
      <c r="AA78" s="3">
        <v>0</v>
      </c>
      <c r="AB78" s="3">
        <v>3183.09</v>
      </c>
      <c r="AC78" s="3">
        <v>0</v>
      </c>
      <c r="AD78" s="3">
        <v>0</v>
      </c>
      <c r="AE78" s="3">
        <v>15571.19</v>
      </c>
      <c r="AF78" s="3">
        <v>319588.43</v>
      </c>
      <c r="AG78" s="3">
        <v>0</v>
      </c>
      <c r="AH78" s="3">
        <v>0</v>
      </c>
      <c r="AI78" s="3">
        <v>0</v>
      </c>
      <c r="AJ78" s="3">
        <v>1964.31</v>
      </c>
      <c r="AK78" s="3">
        <v>5188.8599999999997</v>
      </c>
      <c r="AL78" s="3">
        <v>0</v>
      </c>
      <c r="AM78" s="3">
        <v>0</v>
      </c>
      <c r="AN78" s="3">
        <v>0</v>
      </c>
      <c r="AO78" s="3">
        <v>212207.5</v>
      </c>
      <c r="AP78" s="3">
        <v>0</v>
      </c>
      <c r="AQ78" s="3">
        <v>3125.17</v>
      </c>
      <c r="AR78" s="3">
        <v>0</v>
      </c>
      <c r="AS78" s="3">
        <v>0</v>
      </c>
      <c r="AT78" s="3">
        <v>0</v>
      </c>
      <c r="AU78" s="3">
        <v>0</v>
      </c>
      <c r="AV78" s="3">
        <v>0</v>
      </c>
      <c r="AW78" s="3">
        <v>114116.26</v>
      </c>
      <c r="AX78" s="3">
        <v>0</v>
      </c>
      <c r="AY78" s="3">
        <v>10156.17</v>
      </c>
      <c r="AZ78" s="3">
        <v>6018.77</v>
      </c>
      <c r="BA78" s="3">
        <v>1410823.59</v>
      </c>
      <c r="BB78" s="3">
        <v>8022.57</v>
      </c>
      <c r="BC78" s="3">
        <v>0</v>
      </c>
      <c r="BD78" s="3">
        <v>18037663.48</v>
      </c>
    </row>
    <row r="79" spans="1:56" x14ac:dyDescent="0.25">
      <c r="A79" s="2" t="s">
        <v>213</v>
      </c>
      <c r="B79" s="2" t="s">
        <v>335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v>0</v>
      </c>
      <c r="AO79" s="3">
        <v>0</v>
      </c>
      <c r="AP79" s="3">
        <v>0</v>
      </c>
      <c r="AQ79" s="3">
        <v>0</v>
      </c>
      <c r="AR79" s="3">
        <v>0</v>
      </c>
      <c r="AS79" s="3">
        <v>0</v>
      </c>
      <c r="AT79" s="3">
        <v>0</v>
      </c>
      <c r="AU79" s="3">
        <v>0</v>
      </c>
      <c r="AV79" s="3">
        <v>0</v>
      </c>
      <c r="AW79" s="3">
        <v>0</v>
      </c>
      <c r="AX79" s="3">
        <v>0</v>
      </c>
      <c r="AY79" s="3">
        <v>0</v>
      </c>
      <c r="AZ79" s="3">
        <v>0</v>
      </c>
      <c r="BA79" s="3">
        <v>0</v>
      </c>
      <c r="BB79" s="3">
        <v>0</v>
      </c>
      <c r="BC79" s="3">
        <v>0</v>
      </c>
      <c r="BD79" s="3">
        <v>0</v>
      </c>
    </row>
    <row r="80" spans="1:56" x14ac:dyDescent="0.25">
      <c r="A80" s="2" t="s">
        <v>214</v>
      </c>
      <c r="B80" s="2" t="s">
        <v>336</v>
      </c>
      <c r="C80" s="3">
        <v>15971.97</v>
      </c>
      <c r="D80" s="3">
        <v>103914.35</v>
      </c>
      <c r="E80" s="3">
        <v>0</v>
      </c>
      <c r="F80" s="3">
        <v>0</v>
      </c>
      <c r="G80" s="3">
        <v>31041.54</v>
      </c>
      <c r="H80" s="3">
        <v>24087.759999999998</v>
      </c>
      <c r="I80" s="3">
        <v>0</v>
      </c>
      <c r="J80" s="3">
        <v>2539984.23</v>
      </c>
      <c r="K80" s="3">
        <v>4996588.1100000003</v>
      </c>
      <c r="L80" s="3">
        <v>0</v>
      </c>
      <c r="M80" s="3">
        <v>12102.42</v>
      </c>
      <c r="N80" s="3">
        <v>22120.85</v>
      </c>
      <c r="O80" s="3">
        <v>24782.32</v>
      </c>
      <c r="P80" s="3">
        <v>14309.21</v>
      </c>
      <c r="Q80" s="3">
        <v>14238.18</v>
      </c>
      <c r="R80" s="3">
        <v>28384.41</v>
      </c>
      <c r="S80" s="3">
        <v>0</v>
      </c>
      <c r="T80" s="3">
        <v>1357615.13</v>
      </c>
      <c r="U80" s="3">
        <v>0</v>
      </c>
      <c r="V80" s="3">
        <v>0</v>
      </c>
      <c r="W80" s="3">
        <v>4638.2700000000004</v>
      </c>
      <c r="X80" s="3">
        <v>0</v>
      </c>
      <c r="Y80" s="3">
        <v>17527.3</v>
      </c>
      <c r="Z80" s="3">
        <v>11215.69</v>
      </c>
      <c r="AA80" s="3">
        <v>16669.23</v>
      </c>
      <c r="AB80" s="3">
        <v>12351.02</v>
      </c>
      <c r="AC80" s="3">
        <v>171059.97</v>
      </c>
      <c r="AD80" s="3">
        <v>61919.59</v>
      </c>
      <c r="AE80" s="3">
        <v>85114.75</v>
      </c>
      <c r="AF80" s="3">
        <v>633169.1</v>
      </c>
      <c r="AG80" s="3">
        <v>3907.35</v>
      </c>
      <c r="AH80" s="3">
        <v>3058.79</v>
      </c>
      <c r="AI80" s="3">
        <v>0</v>
      </c>
      <c r="AJ80" s="3">
        <v>0</v>
      </c>
      <c r="AK80" s="3">
        <v>0</v>
      </c>
      <c r="AL80" s="3">
        <v>114574.5</v>
      </c>
      <c r="AM80" s="3">
        <v>48516.3</v>
      </c>
      <c r="AN80" s="3">
        <v>12919.55</v>
      </c>
      <c r="AO80" s="3">
        <v>119874.07</v>
      </c>
      <c r="AP80" s="3">
        <v>10652.6</v>
      </c>
      <c r="AQ80" s="3">
        <v>35148.43</v>
      </c>
      <c r="AR80" s="3">
        <v>3704.83</v>
      </c>
      <c r="AS80" s="3">
        <v>0</v>
      </c>
      <c r="AT80" s="3">
        <v>0</v>
      </c>
      <c r="AU80" s="3">
        <v>493367.5</v>
      </c>
      <c r="AV80" s="3">
        <v>5120.03</v>
      </c>
      <c r="AW80" s="3">
        <v>267879.88</v>
      </c>
      <c r="AX80" s="3">
        <v>0</v>
      </c>
      <c r="AY80" s="3">
        <v>0</v>
      </c>
      <c r="AZ80" s="3">
        <v>49631.82</v>
      </c>
      <c r="BA80" s="3">
        <v>809573.87</v>
      </c>
      <c r="BB80" s="3">
        <v>23275.19</v>
      </c>
      <c r="BC80" s="3">
        <v>10327.75</v>
      </c>
      <c r="BD80" s="3">
        <v>12210337.859999999</v>
      </c>
    </row>
    <row r="81" spans="1:56" x14ac:dyDescent="0.25">
      <c r="A81" s="2" t="s">
        <v>215</v>
      </c>
      <c r="B81" s="2" t="s">
        <v>272</v>
      </c>
      <c r="C81" s="3">
        <v>10227.780000000001</v>
      </c>
      <c r="D81" s="3">
        <v>0</v>
      </c>
      <c r="E81" s="3">
        <v>0</v>
      </c>
      <c r="F81" s="3">
        <v>0</v>
      </c>
      <c r="G81" s="3">
        <v>267040.65000000002</v>
      </c>
      <c r="H81" s="3">
        <v>106282.58</v>
      </c>
      <c r="I81" s="3">
        <v>144387.74</v>
      </c>
      <c r="J81" s="3">
        <v>186862.91</v>
      </c>
      <c r="K81" s="3">
        <v>319830.67</v>
      </c>
      <c r="L81" s="3">
        <v>210291.43</v>
      </c>
      <c r="M81" s="3">
        <v>0</v>
      </c>
      <c r="N81" s="3">
        <v>593200.85</v>
      </c>
      <c r="O81" s="3">
        <v>307686.42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3933.48</v>
      </c>
      <c r="V81" s="3">
        <v>29707.56</v>
      </c>
      <c r="W81" s="3">
        <v>256085.04</v>
      </c>
      <c r="X81" s="3">
        <v>229898.82</v>
      </c>
      <c r="Y81" s="3">
        <v>0</v>
      </c>
      <c r="Z81" s="3">
        <v>90466.55</v>
      </c>
      <c r="AA81" s="3">
        <v>442748.58</v>
      </c>
      <c r="AB81" s="3">
        <v>0</v>
      </c>
      <c r="AC81" s="3">
        <v>697706.51</v>
      </c>
      <c r="AD81" s="3">
        <v>858202.73</v>
      </c>
      <c r="AE81" s="3">
        <v>8202.34</v>
      </c>
      <c r="AF81" s="3">
        <v>155405.06</v>
      </c>
      <c r="AG81" s="3">
        <v>1194562.52</v>
      </c>
      <c r="AH81" s="3">
        <v>246091.85</v>
      </c>
      <c r="AI81" s="3">
        <v>162828.01</v>
      </c>
      <c r="AJ81" s="3">
        <v>0</v>
      </c>
      <c r="AK81" s="3">
        <v>46136.78</v>
      </c>
      <c r="AL81" s="3">
        <v>31889.8</v>
      </c>
      <c r="AM81" s="3">
        <v>0</v>
      </c>
      <c r="AN81" s="3">
        <v>141538.10999999999</v>
      </c>
      <c r="AO81" s="3">
        <v>239943.46</v>
      </c>
      <c r="AP81" s="3">
        <v>0</v>
      </c>
      <c r="AQ81" s="3">
        <v>28642.99</v>
      </c>
      <c r="AR81" s="3">
        <v>126692.05</v>
      </c>
      <c r="AS81" s="3">
        <v>0</v>
      </c>
      <c r="AT81" s="3">
        <v>106773.59</v>
      </c>
      <c r="AU81" s="3">
        <v>166017.31</v>
      </c>
      <c r="AV81" s="3">
        <v>0</v>
      </c>
      <c r="AW81" s="3">
        <v>140307.94</v>
      </c>
      <c r="AX81" s="3">
        <v>94783.72</v>
      </c>
      <c r="AY81" s="3">
        <v>0</v>
      </c>
      <c r="AZ81" s="3">
        <v>14667.64</v>
      </c>
      <c r="BA81" s="3">
        <v>291809.81</v>
      </c>
      <c r="BB81" s="3">
        <v>207707.09</v>
      </c>
      <c r="BC81" s="3">
        <v>328872.71999999997</v>
      </c>
      <c r="BD81" s="3">
        <v>8487433.0899999999</v>
      </c>
    </row>
    <row r="82" spans="1:56" x14ac:dyDescent="0.25">
      <c r="A82" s="2" t="s">
        <v>216</v>
      </c>
      <c r="B82" s="2" t="s">
        <v>335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0</v>
      </c>
      <c r="AL82" s="3">
        <v>0</v>
      </c>
      <c r="AM82" s="3">
        <v>0</v>
      </c>
      <c r="AN82" s="3">
        <v>0</v>
      </c>
      <c r="AO82" s="3">
        <v>0</v>
      </c>
      <c r="AP82" s="3">
        <v>0</v>
      </c>
      <c r="AQ82" s="3">
        <v>0</v>
      </c>
      <c r="AR82" s="3">
        <v>0</v>
      </c>
      <c r="AS82" s="3">
        <v>0</v>
      </c>
      <c r="AT82" s="3">
        <v>0</v>
      </c>
      <c r="AU82" s="3">
        <v>0</v>
      </c>
      <c r="AV82" s="3">
        <v>0</v>
      </c>
      <c r="AW82" s="3">
        <v>0</v>
      </c>
      <c r="AX82" s="3">
        <v>0</v>
      </c>
      <c r="AY82" s="3">
        <v>0</v>
      </c>
      <c r="AZ82" s="3">
        <v>0</v>
      </c>
      <c r="BA82" s="3">
        <v>0</v>
      </c>
      <c r="BB82" s="3">
        <v>0</v>
      </c>
      <c r="BC82" s="3">
        <v>0</v>
      </c>
      <c r="BD82" s="3">
        <v>0</v>
      </c>
    </row>
    <row r="83" spans="1:56" x14ac:dyDescent="0.25">
      <c r="A83" s="2" t="s">
        <v>217</v>
      </c>
      <c r="B83" s="2" t="s">
        <v>272</v>
      </c>
      <c r="C83" s="3">
        <v>109200.93</v>
      </c>
      <c r="D83" s="3">
        <v>295998.11</v>
      </c>
      <c r="E83" s="3">
        <v>162393.99</v>
      </c>
      <c r="F83" s="3">
        <v>91464.18</v>
      </c>
      <c r="G83" s="3">
        <v>390256.5</v>
      </c>
      <c r="H83" s="3">
        <v>46297.81</v>
      </c>
      <c r="I83" s="3">
        <v>132980.18</v>
      </c>
      <c r="J83" s="3">
        <v>1899975.45</v>
      </c>
      <c r="K83" s="3">
        <v>1345220.86</v>
      </c>
      <c r="L83" s="3">
        <v>183171.93</v>
      </c>
      <c r="M83" s="3">
        <v>141652.31</v>
      </c>
      <c r="N83" s="3">
        <v>269011.31</v>
      </c>
      <c r="O83" s="3">
        <v>432416.89</v>
      </c>
      <c r="P83" s="3">
        <v>40611.57</v>
      </c>
      <c r="Q83" s="3">
        <v>210218.25</v>
      </c>
      <c r="R83" s="3">
        <v>21599.42</v>
      </c>
      <c r="S83" s="3">
        <v>47560.6</v>
      </c>
      <c r="T83" s="3">
        <v>437746.67</v>
      </c>
      <c r="U83" s="3">
        <v>102220.89</v>
      </c>
      <c r="V83" s="3">
        <v>31401.08</v>
      </c>
      <c r="W83" s="3">
        <v>119894.2</v>
      </c>
      <c r="X83" s="3">
        <v>101150.13</v>
      </c>
      <c r="Y83" s="3">
        <v>20517.72</v>
      </c>
      <c r="Z83" s="3">
        <v>90466.559999999998</v>
      </c>
      <c r="AA83" s="3">
        <v>267993.08</v>
      </c>
      <c r="AB83" s="3">
        <v>103043.23</v>
      </c>
      <c r="AC83" s="3">
        <v>1517432.46</v>
      </c>
      <c r="AD83" s="3">
        <v>440917.25</v>
      </c>
      <c r="AE83" s="3">
        <v>156245.88</v>
      </c>
      <c r="AF83" s="3">
        <v>393723.54</v>
      </c>
      <c r="AG83" s="3">
        <v>494425.34</v>
      </c>
      <c r="AH83" s="3">
        <v>152443.21</v>
      </c>
      <c r="AI83" s="3">
        <v>75664.77</v>
      </c>
      <c r="AJ83" s="3">
        <v>172706.26</v>
      </c>
      <c r="AK83" s="3">
        <v>137586.38</v>
      </c>
      <c r="AL83" s="3">
        <v>209467.34</v>
      </c>
      <c r="AM83" s="3">
        <v>255346.46</v>
      </c>
      <c r="AN83" s="3">
        <v>134044.10999999999</v>
      </c>
      <c r="AO83" s="3">
        <v>872352.06</v>
      </c>
      <c r="AP83" s="3">
        <v>132215.97</v>
      </c>
      <c r="AQ83" s="3">
        <v>235158.87</v>
      </c>
      <c r="AR83" s="3">
        <v>116048.99</v>
      </c>
      <c r="AS83" s="3">
        <v>0</v>
      </c>
      <c r="AT83" s="3">
        <v>37667.279999999999</v>
      </c>
      <c r="AU83" s="3">
        <v>801495.91</v>
      </c>
      <c r="AV83" s="3">
        <v>186831.67</v>
      </c>
      <c r="AW83" s="3">
        <v>598144.06000000006</v>
      </c>
      <c r="AX83" s="3">
        <v>154854.97</v>
      </c>
      <c r="AY83" s="3">
        <v>174172.24</v>
      </c>
      <c r="AZ83" s="3">
        <v>298466.64</v>
      </c>
      <c r="BA83" s="3">
        <v>1090674.48</v>
      </c>
      <c r="BB83" s="3">
        <v>165028.03</v>
      </c>
      <c r="BC83" s="3">
        <v>842510.32</v>
      </c>
      <c r="BD83" s="3">
        <v>16940088.34</v>
      </c>
    </row>
    <row r="84" spans="1:56" x14ac:dyDescent="0.25">
      <c r="A84" s="2" t="s">
        <v>218</v>
      </c>
      <c r="B84" s="2" t="s">
        <v>337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  <c r="AG84" s="3">
        <v>0</v>
      </c>
      <c r="AH84" s="3">
        <v>0</v>
      </c>
      <c r="AI84" s="3">
        <v>0</v>
      </c>
      <c r="AJ84" s="3">
        <v>0</v>
      </c>
      <c r="AK84" s="3">
        <v>0</v>
      </c>
      <c r="AL84" s="3">
        <v>0</v>
      </c>
      <c r="AM84" s="3">
        <v>0</v>
      </c>
      <c r="AN84" s="3">
        <v>0</v>
      </c>
      <c r="AO84" s="3">
        <v>0</v>
      </c>
      <c r="AP84" s="3">
        <v>0</v>
      </c>
      <c r="AQ84" s="3">
        <v>0</v>
      </c>
      <c r="AR84" s="3">
        <v>0</v>
      </c>
      <c r="AS84" s="3">
        <v>0</v>
      </c>
      <c r="AT84" s="3">
        <v>0</v>
      </c>
      <c r="AU84" s="3">
        <v>0</v>
      </c>
      <c r="AV84" s="3">
        <v>0</v>
      </c>
      <c r="AW84" s="3">
        <v>0</v>
      </c>
      <c r="AX84" s="3">
        <v>0</v>
      </c>
      <c r="AY84" s="3">
        <v>0</v>
      </c>
      <c r="AZ84" s="3">
        <v>0</v>
      </c>
      <c r="BA84" s="3">
        <v>0</v>
      </c>
      <c r="BB84" s="3">
        <v>0</v>
      </c>
      <c r="BC84" s="3">
        <v>0</v>
      </c>
      <c r="BD84" s="3">
        <v>0</v>
      </c>
    </row>
    <row r="85" spans="1:56" x14ac:dyDescent="0.25">
      <c r="A85" s="2" t="s">
        <v>219</v>
      </c>
      <c r="B85" s="2" t="s">
        <v>335</v>
      </c>
      <c r="C85" s="3">
        <v>0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>
        <v>0</v>
      </c>
      <c r="AM85" s="3">
        <v>0</v>
      </c>
      <c r="AN85" s="3">
        <v>0</v>
      </c>
      <c r="AO85" s="3">
        <v>0</v>
      </c>
      <c r="AP85" s="3">
        <v>0</v>
      </c>
      <c r="AQ85" s="3">
        <v>0</v>
      </c>
      <c r="AR85" s="3">
        <v>0</v>
      </c>
      <c r="AS85" s="3">
        <v>0</v>
      </c>
      <c r="AT85" s="3">
        <v>0</v>
      </c>
      <c r="AU85" s="3">
        <v>0</v>
      </c>
      <c r="AV85" s="3">
        <v>0</v>
      </c>
      <c r="AW85" s="3">
        <v>0</v>
      </c>
      <c r="AX85" s="3">
        <v>0</v>
      </c>
      <c r="AY85" s="3">
        <v>0</v>
      </c>
      <c r="AZ85" s="3">
        <v>0</v>
      </c>
      <c r="BA85" s="3">
        <v>0</v>
      </c>
      <c r="BB85" s="3">
        <v>0</v>
      </c>
      <c r="BC85" s="3">
        <v>0</v>
      </c>
      <c r="BD85" s="3">
        <v>0</v>
      </c>
    </row>
    <row r="86" spans="1:56" x14ac:dyDescent="0.25">
      <c r="A86" s="2" t="s">
        <v>220</v>
      </c>
      <c r="B86" s="2" t="s">
        <v>338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s="3">
        <v>0</v>
      </c>
      <c r="AO86" s="3">
        <v>0</v>
      </c>
      <c r="AP86" s="3">
        <v>0</v>
      </c>
      <c r="AQ86" s="3">
        <v>0</v>
      </c>
      <c r="AR86" s="3">
        <v>0</v>
      </c>
      <c r="AS86" s="3">
        <v>0</v>
      </c>
      <c r="AT86" s="3">
        <v>0</v>
      </c>
      <c r="AU86" s="3">
        <v>0</v>
      </c>
      <c r="AV86" s="3">
        <v>0</v>
      </c>
      <c r="AW86" s="3">
        <v>0</v>
      </c>
      <c r="AX86" s="3">
        <v>0</v>
      </c>
      <c r="AY86" s="3">
        <v>0</v>
      </c>
      <c r="AZ86" s="3">
        <v>0</v>
      </c>
      <c r="BA86" s="3">
        <v>0</v>
      </c>
      <c r="BB86" s="3">
        <v>0</v>
      </c>
      <c r="BC86" s="3">
        <v>0</v>
      </c>
      <c r="BD86" s="3">
        <v>0</v>
      </c>
    </row>
    <row r="87" spans="1:56" x14ac:dyDescent="0.25">
      <c r="A87" s="2" t="s">
        <v>221</v>
      </c>
      <c r="B87" s="2" t="s">
        <v>272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198829.08</v>
      </c>
      <c r="O87" s="3">
        <v>0</v>
      </c>
      <c r="P87" s="3">
        <v>0</v>
      </c>
      <c r="Q87" s="3">
        <v>208026.32</v>
      </c>
      <c r="R87" s="3">
        <v>0</v>
      </c>
      <c r="S87" s="3">
        <v>0</v>
      </c>
      <c r="T87" s="3">
        <v>0</v>
      </c>
      <c r="U87" s="3">
        <v>0</v>
      </c>
      <c r="V87" s="3">
        <v>118580.3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115563.3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3">
        <v>0</v>
      </c>
      <c r="AR87" s="3">
        <v>0</v>
      </c>
      <c r="AS87" s="3">
        <v>0</v>
      </c>
      <c r="AT87" s="3">
        <v>0</v>
      </c>
      <c r="AU87" s="3">
        <v>0</v>
      </c>
      <c r="AV87" s="3">
        <v>0</v>
      </c>
      <c r="AW87" s="3">
        <v>0</v>
      </c>
      <c r="AX87" s="3">
        <v>154498.79999999999</v>
      </c>
      <c r="AY87" s="3">
        <v>0</v>
      </c>
      <c r="AZ87" s="3">
        <v>0</v>
      </c>
      <c r="BA87" s="3">
        <v>0</v>
      </c>
      <c r="BB87" s="3">
        <v>0</v>
      </c>
      <c r="BC87" s="3">
        <v>0</v>
      </c>
      <c r="BD87" s="3">
        <v>795497.8</v>
      </c>
    </row>
    <row r="88" spans="1:56" x14ac:dyDescent="0.25">
      <c r="A88" s="2" t="s">
        <v>222</v>
      </c>
      <c r="B88" s="2" t="s">
        <v>335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  <c r="AN88" s="3">
        <v>0</v>
      </c>
      <c r="AO88" s="3">
        <v>0</v>
      </c>
      <c r="AP88" s="3">
        <v>0</v>
      </c>
      <c r="AQ88" s="3">
        <v>0</v>
      </c>
      <c r="AR88" s="3">
        <v>0</v>
      </c>
      <c r="AS88" s="3">
        <v>0</v>
      </c>
      <c r="AT88" s="3">
        <v>0</v>
      </c>
      <c r="AU88" s="3">
        <v>0</v>
      </c>
      <c r="AV88" s="3">
        <v>0</v>
      </c>
      <c r="AW88" s="3">
        <v>0</v>
      </c>
      <c r="AX88" s="3">
        <v>0</v>
      </c>
      <c r="AY88" s="3">
        <v>0</v>
      </c>
      <c r="AZ88" s="3">
        <v>0</v>
      </c>
      <c r="BA88" s="3">
        <v>0</v>
      </c>
      <c r="BB88" s="3">
        <v>0</v>
      </c>
      <c r="BC88" s="3">
        <v>0</v>
      </c>
      <c r="BD88" s="3">
        <v>0</v>
      </c>
    </row>
    <row r="89" spans="1:56" x14ac:dyDescent="0.25">
      <c r="A89" s="2" t="s">
        <v>223</v>
      </c>
      <c r="B89" s="2" t="s">
        <v>339</v>
      </c>
      <c r="C89" s="3">
        <v>1226103.44</v>
      </c>
      <c r="D89" s="3">
        <v>6527058.3099999996</v>
      </c>
      <c r="E89" s="3">
        <v>2607833.39</v>
      </c>
      <c r="F89" s="3">
        <v>1265617.8600000001</v>
      </c>
      <c r="G89" s="3">
        <v>4292783.82</v>
      </c>
      <c r="H89" s="3">
        <v>1871632.89</v>
      </c>
      <c r="I89" s="3">
        <v>1856518.3</v>
      </c>
      <c r="J89" s="3">
        <v>45587081.149999999</v>
      </c>
      <c r="K89" s="3">
        <v>117427960.33</v>
      </c>
      <c r="L89" s="3">
        <v>4024541.68</v>
      </c>
      <c r="M89" s="3">
        <v>3129384.62</v>
      </c>
      <c r="N89" s="3">
        <v>2709360.23</v>
      </c>
      <c r="O89" s="3">
        <v>4729977.04</v>
      </c>
      <c r="P89" s="3">
        <v>1160691.6499999999</v>
      </c>
      <c r="Q89" s="3">
        <v>2669787.0699999998</v>
      </c>
      <c r="R89" s="3">
        <v>2186128.4900000002</v>
      </c>
      <c r="S89" s="3">
        <v>1046873.14</v>
      </c>
      <c r="T89" s="3">
        <v>25029689.920000002</v>
      </c>
      <c r="U89" s="3">
        <v>1694943.67</v>
      </c>
      <c r="V89" s="3">
        <v>1652683.05</v>
      </c>
      <c r="W89" s="3">
        <v>1554976.03</v>
      </c>
      <c r="X89" s="3">
        <v>1603247.62</v>
      </c>
      <c r="Y89" s="3">
        <v>2999199.07</v>
      </c>
      <c r="Z89" s="3">
        <v>1179622.29</v>
      </c>
      <c r="AA89" s="3">
        <v>3276381.27</v>
      </c>
      <c r="AB89" s="3">
        <v>1735742.98</v>
      </c>
      <c r="AC89" s="3">
        <v>18535452.82</v>
      </c>
      <c r="AD89" s="3">
        <v>6086358.5099999998</v>
      </c>
      <c r="AE89" s="3">
        <v>3437640.17</v>
      </c>
      <c r="AF89" s="3">
        <v>13423605.720000001</v>
      </c>
      <c r="AG89" s="3">
        <v>9891476.8699999992</v>
      </c>
      <c r="AH89" s="3">
        <v>1904343.2</v>
      </c>
      <c r="AI89" s="3">
        <v>1107713.72</v>
      </c>
      <c r="AJ89" s="3">
        <v>4923527.43</v>
      </c>
      <c r="AK89" s="3">
        <v>2488155.7400000002</v>
      </c>
      <c r="AL89" s="3">
        <v>4859438.4400000004</v>
      </c>
      <c r="AM89" s="3">
        <v>2804422.56</v>
      </c>
      <c r="AN89" s="3">
        <v>1896728.8</v>
      </c>
      <c r="AO89" s="3">
        <v>7803040.1600000001</v>
      </c>
      <c r="AP89" s="3">
        <v>1530443.99</v>
      </c>
      <c r="AQ89" s="3">
        <v>2834981.62</v>
      </c>
      <c r="AR89" s="3">
        <v>1009976.34</v>
      </c>
      <c r="AS89" s="3">
        <v>297322.19</v>
      </c>
      <c r="AT89" s="3">
        <v>820747.75</v>
      </c>
      <c r="AU89" s="3">
        <v>14808961.51</v>
      </c>
      <c r="AV89" s="3">
        <v>2234008.92</v>
      </c>
      <c r="AW89" s="3">
        <v>9868467.8599999994</v>
      </c>
      <c r="AX89" s="3">
        <v>1994214.93</v>
      </c>
      <c r="AY89" s="3">
        <v>4419293.2699999996</v>
      </c>
      <c r="AZ89" s="3">
        <v>4173344.27</v>
      </c>
      <c r="BA89" s="3">
        <v>24770511.32</v>
      </c>
      <c r="BB89" s="3">
        <v>3224615.54</v>
      </c>
      <c r="BC89" s="3">
        <v>27010015.510000002</v>
      </c>
      <c r="BD89" s="3">
        <v>423204628.47000003</v>
      </c>
    </row>
    <row r="90" spans="1:56" x14ac:dyDescent="0.25">
      <c r="A90" s="2" t="s">
        <v>224</v>
      </c>
      <c r="B90" s="2" t="s">
        <v>340</v>
      </c>
      <c r="C90" s="3">
        <v>63969.36</v>
      </c>
      <c r="D90" s="3">
        <v>26920.080000000002</v>
      </c>
      <c r="E90" s="3">
        <v>24041.62</v>
      </c>
      <c r="F90" s="3">
        <v>0</v>
      </c>
      <c r="G90" s="3">
        <v>0</v>
      </c>
      <c r="H90" s="3">
        <v>0</v>
      </c>
      <c r="I90" s="3">
        <v>123.8</v>
      </c>
      <c r="J90" s="3">
        <v>291249.78000000003</v>
      </c>
      <c r="K90" s="3">
        <v>1729910.05</v>
      </c>
      <c r="L90" s="3">
        <v>0</v>
      </c>
      <c r="M90" s="3">
        <v>0</v>
      </c>
      <c r="N90" s="3">
        <v>4639.17</v>
      </c>
      <c r="O90" s="3">
        <v>0</v>
      </c>
      <c r="P90" s="3">
        <v>24803.88</v>
      </c>
      <c r="Q90" s="3">
        <v>209.79</v>
      </c>
      <c r="R90" s="3">
        <v>116080.8</v>
      </c>
      <c r="S90" s="3">
        <v>228072.07</v>
      </c>
      <c r="T90" s="3">
        <v>1596059.93</v>
      </c>
      <c r="U90" s="3">
        <v>432.74</v>
      </c>
      <c r="V90" s="3">
        <v>131825.79999999999</v>
      </c>
      <c r="W90" s="3">
        <v>768.7</v>
      </c>
      <c r="X90" s="3">
        <v>0</v>
      </c>
      <c r="Y90" s="3">
        <v>6.87</v>
      </c>
      <c r="Z90" s="3">
        <v>0</v>
      </c>
      <c r="AA90" s="3">
        <v>22724.2</v>
      </c>
      <c r="AB90" s="3">
        <v>0</v>
      </c>
      <c r="AC90" s="3">
        <v>102126.19</v>
      </c>
      <c r="AD90" s="3">
        <v>158143.48000000001</v>
      </c>
      <c r="AE90" s="3">
        <v>24167.88</v>
      </c>
      <c r="AF90" s="3">
        <v>42924.27</v>
      </c>
      <c r="AG90" s="3">
        <v>1811.01</v>
      </c>
      <c r="AH90" s="3">
        <v>21750.95</v>
      </c>
      <c r="AI90" s="3">
        <v>57960.43</v>
      </c>
      <c r="AJ90" s="3">
        <v>54728.32</v>
      </c>
      <c r="AK90" s="3">
        <v>63.67</v>
      </c>
      <c r="AL90" s="3">
        <v>121.77</v>
      </c>
      <c r="AM90" s="3">
        <v>31053.200000000001</v>
      </c>
      <c r="AN90" s="3">
        <v>436.93</v>
      </c>
      <c r="AO90" s="3">
        <v>8219.33</v>
      </c>
      <c r="AP90" s="3">
        <v>250.87</v>
      </c>
      <c r="AQ90" s="3">
        <v>77113.91</v>
      </c>
      <c r="AR90" s="3">
        <v>0</v>
      </c>
      <c r="AS90" s="3">
        <v>0</v>
      </c>
      <c r="AT90" s="3">
        <v>0</v>
      </c>
      <c r="AU90" s="3">
        <v>0</v>
      </c>
      <c r="AV90" s="3">
        <v>75.53</v>
      </c>
      <c r="AW90" s="3">
        <v>608443.06999999995</v>
      </c>
      <c r="AX90" s="3">
        <v>4599.2</v>
      </c>
      <c r="AY90" s="3">
        <v>0</v>
      </c>
      <c r="AZ90" s="3">
        <v>44096.160000000003</v>
      </c>
      <c r="BA90" s="3">
        <v>640154.49</v>
      </c>
      <c r="BB90" s="3">
        <v>0</v>
      </c>
      <c r="BC90" s="3">
        <v>209823.12</v>
      </c>
      <c r="BD90" s="3">
        <v>6349902.4199999999</v>
      </c>
    </row>
    <row r="91" spans="1:56" x14ac:dyDescent="0.25">
      <c r="A91" s="2" t="s">
        <v>225</v>
      </c>
      <c r="B91" s="2" t="s">
        <v>341</v>
      </c>
      <c r="C91" s="3">
        <v>0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>
        <v>0</v>
      </c>
      <c r="AL91" s="3">
        <v>0</v>
      </c>
      <c r="AM91" s="3">
        <v>0</v>
      </c>
      <c r="AN91" s="3">
        <v>0</v>
      </c>
      <c r="AO91" s="3">
        <v>0</v>
      </c>
      <c r="AP91" s="3">
        <v>0</v>
      </c>
      <c r="AQ91" s="3">
        <v>0</v>
      </c>
      <c r="AR91" s="3">
        <v>0</v>
      </c>
      <c r="AS91" s="3">
        <v>0</v>
      </c>
      <c r="AT91" s="3">
        <v>0</v>
      </c>
      <c r="AU91" s="3">
        <v>0</v>
      </c>
      <c r="AV91" s="3">
        <v>0</v>
      </c>
      <c r="AW91" s="3">
        <v>0</v>
      </c>
      <c r="AX91" s="3">
        <v>0</v>
      </c>
      <c r="AY91" s="3">
        <v>0</v>
      </c>
      <c r="AZ91" s="3">
        <v>0</v>
      </c>
      <c r="BA91" s="3">
        <v>0</v>
      </c>
      <c r="BB91" s="3">
        <v>0</v>
      </c>
      <c r="BC91" s="3">
        <v>0</v>
      </c>
      <c r="BD91" s="3">
        <v>0</v>
      </c>
    </row>
    <row r="92" spans="1:56" x14ac:dyDescent="0.25">
      <c r="A92" s="2" t="s">
        <v>226</v>
      </c>
      <c r="B92" s="2" t="s">
        <v>342</v>
      </c>
      <c r="C92" s="3">
        <v>0</v>
      </c>
      <c r="D92" s="3">
        <v>32050.19</v>
      </c>
      <c r="E92" s="3">
        <v>733.94</v>
      </c>
      <c r="F92" s="3">
        <v>0</v>
      </c>
      <c r="G92" s="3">
        <v>7411.59</v>
      </c>
      <c r="H92" s="3">
        <v>0</v>
      </c>
      <c r="I92" s="3">
        <v>0</v>
      </c>
      <c r="J92" s="3">
        <v>617170.65</v>
      </c>
      <c r="K92" s="3">
        <v>1244578.3400000001</v>
      </c>
      <c r="L92" s="3">
        <v>0</v>
      </c>
      <c r="M92" s="3">
        <v>0</v>
      </c>
      <c r="N92" s="3">
        <v>0</v>
      </c>
      <c r="O92" s="3">
        <v>39.24</v>
      </c>
      <c r="P92" s="3">
        <v>0</v>
      </c>
      <c r="Q92" s="3">
        <v>0</v>
      </c>
      <c r="R92" s="3">
        <v>0</v>
      </c>
      <c r="S92" s="3">
        <v>0</v>
      </c>
      <c r="T92" s="3">
        <v>598016.06999999995</v>
      </c>
      <c r="U92" s="3">
        <v>6435.7</v>
      </c>
      <c r="V92" s="3">
        <v>8177.41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189850.98</v>
      </c>
      <c r="AD92" s="3">
        <v>12613.72</v>
      </c>
      <c r="AE92" s="3">
        <v>25072.75</v>
      </c>
      <c r="AF92" s="3">
        <v>495064.52</v>
      </c>
      <c r="AG92" s="3">
        <v>0</v>
      </c>
      <c r="AH92" s="3">
        <v>0</v>
      </c>
      <c r="AI92" s="3">
        <v>1711.35</v>
      </c>
      <c r="AJ92" s="3">
        <v>0</v>
      </c>
      <c r="AK92" s="3">
        <v>7114.83</v>
      </c>
      <c r="AL92" s="3">
        <v>0</v>
      </c>
      <c r="AM92" s="3">
        <v>6769.38</v>
      </c>
      <c r="AN92" s="3">
        <v>4.9800000000000004</v>
      </c>
      <c r="AO92" s="3">
        <v>167105.48000000001</v>
      </c>
      <c r="AP92" s="3">
        <v>1225.22</v>
      </c>
      <c r="AQ92" s="3">
        <v>295.7</v>
      </c>
      <c r="AR92" s="3">
        <v>0</v>
      </c>
      <c r="AS92" s="3">
        <v>0</v>
      </c>
      <c r="AT92" s="3">
        <v>0</v>
      </c>
      <c r="AU92" s="3">
        <v>0</v>
      </c>
      <c r="AV92" s="3">
        <v>501.04</v>
      </c>
      <c r="AW92" s="3">
        <v>260760.71</v>
      </c>
      <c r="AX92" s="3">
        <v>1280.21</v>
      </c>
      <c r="AY92" s="3">
        <v>0</v>
      </c>
      <c r="AZ92" s="3">
        <v>98.08</v>
      </c>
      <c r="BA92" s="3">
        <v>955600.28</v>
      </c>
      <c r="BB92" s="3">
        <v>0</v>
      </c>
      <c r="BC92" s="3">
        <v>664165.23</v>
      </c>
      <c r="BD92" s="3">
        <v>5303847.59</v>
      </c>
    </row>
    <row r="93" spans="1:56" x14ac:dyDescent="0.25">
      <c r="A93" s="2" t="s">
        <v>227</v>
      </c>
      <c r="B93" s="2" t="s">
        <v>343</v>
      </c>
      <c r="C93" s="3">
        <v>254527.6</v>
      </c>
      <c r="D93" s="3">
        <v>492236.17</v>
      </c>
      <c r="E93" s="3">
        <v>211444.75</v>
      </c>
      <c r="F93" s="3">
        <v>0</v>
      </c>
      <c r="G93" s="3">
        <v>687183.3</v>
      </c>
      <c r="H93" s="3">
        <v>245466.3</v>
      </c>
      <c r="I93" s="3">
        <v>245793.49</v>
      </c>
      <c r="J93" s="3">
        <v>6343624.4500000002</v>
      </c>
      <c r="K93" s="3">
        <v>21144638.699999999</v>
      </c>
      <c r="L93" s="3">
        <v>204134.46</v>
      </c>
      <c r="M93" s="3">
        <v>465234.1</v>
      </c>
      <c r="N93" s="3">
        <v>379638.53</v>
      </c>
      <c r="O93" s="3">
        <v>791916.1</v>
      </c>
      <c r="P93" s="3">
        <v>132291.45000000001</v>
      </c>
      <c r="Q93" s="3">
        <v>85763.83</v>
      </c>
      <c r="R93" s="3">
        <v>128463.25</v>
      </c>
      <c r="S93" s="3">
        <v>0</v>
      </c>
      <c r="T93" s="3">
        <v>6584500.8099999996</v>
      </c>
      <c r="U93" s="3">
        <v>287664.71000000002</v>
      </c>
      <c r="V93" s="3">
        <v>154922.79</v>
      </c>
      <c r="W93" s="3">
        <v>260498.57</v>
      </c>
      <c r="X93" s="3">
        <v>220932.12</v>
      </c>
      <c r="Y93" s="3">
        <v>260599.12</v>
      </c>
      <c r="Z93" s="3">
        <v>57583.39</v>
      </c>
      <c r="AA93" s="3">
        <v>473182.43</v>
      </c>
      <c r="AB93" s="3">
        <v>95372.21</v>
      </c>
      <c r="AC93" s="3">
        <v>199527.28</v>
      </c>
      <c r="AD93" s="3">
        <v>779694.59</v>
      </c>
      <c r="AE93" s="3">
        <v>735188.86</v>
      </c>
      <c r="AF93" s="3">
        <v>3447883.06</v>
      </c>
      <c r="AG93" s="3">
        <v>2077377.45</v>
      </c>
      <c r="AH93" s="3">
        <v>66871.520000000004</v>
      </c>
      <c r="AI93" s="3">
        <v>115303.8</v>
      </c>
      <c r="AJ93" s="3">
        <v>568430.56999999995</v>
      </c>
      <c r="AK93" s="3">
        <v>181517.07</v>
      </c>
      <c r="AL93" s="3">
        <v>576951.54</v>
      </c>
      <c r="AM93" s="3">
        <v>629712.13</v>
      </c>
      <c r="AN93" s="3">
        <v>349272.59</v>
      </c>
      <c r="AO93" s="3">
        <v>1455728.32</v>
      </c>
      <c r="AP93" s="3">
        <v>309012.57</v>
      </c>
      <c r="AQ93" s="3">
        <v>498951.84</v>
      </c>
      <c r="AR93" s="3">
        <v>128903.27</v>
      </c>
      <c r="AS93" s="3">
        <v>24934.93</v>
      </c>
      <c r="AT93" s="3">
        <v>123582.76</v>
      </c>
      <c r="AU93" s="3">
        <v>2078662.32</v>
      </c>
      <c r="AV93" s="3">
        <v>300682.06</v>
      </c>
      <c r="AW93" s="3">
        <v>1265213.1399999999</v>
      </c>
      <c r="AX93" s="3">
        <v>145728.13</v>
      </c>
      <c r="AY93" s="3">
        <v>588706.76</v>
      </c>
      <c r="AZ93" s="3">
        <v>666949.31000000006</v>
      </c>
      <c r="BA93" s="3">
        <v>1263319.1299999999</v>
      </c>
      <c r="BB93" s="3">
        <v>338444.54</v>
      </c>
      <c r="BC93" s="3">
        <v>2990442.21</v>
      </c>
      <c r="BD93" s="3">
        <v>62114604.380000003</v>
      </c>
    </row>
    <row r="94" spans="1:56" x14ac:dyDescent="0.25">
      <c r="A94" s="2" t="s">
        <v>228</v>
      </c>
      <c r="B94" s="2" t="s">
        <v>344</v>
      </c>
      <c r="C94" s="3">
        <v>223216.94</v>
      </c>
      <c r="D94" s="3">
        <v>266685.76</v>
      </c>
      <c r="E94" s="3">
        <v>173869.15</v>
      </c>
      <c r="F94" s="3">
        <v>0</v>
      </c>
      <c r="G94" s="3">
        <v>698801.87</v>
      </c>
      <c r="H94" s="3">
        <v>0</v>
      </c>
      <c r="I94" s="3">
        <v>155967.93</v>
      </c>
      <c r="J94" s="3">
        <v>10765499.48</v>
      </c>
      <c r="K94" s="3">
        <v>24245695.170000002</v>
      </c>
      <c r="L94" s="3">
        <v>50.92</v>
      </c>
      <c r="M94" s="3">
        <v>413478.77</v>
      </c>
      <c r="N94" s="3">
        <v>788311.14</v>
      </c>
      <c r="O94" s="3">
        <v>1782153.76</v>
      </c>
      <c r="P94" s="3">
        <v>176702.33</v>
      </c>
      <c r="Q94" s="3">
        <v>276258.78000000003</v>
      </c>
      <c r="R94" s="3">
        <v>857252.62</v>
      </c>
      <c r="S94" s="3">
        <v>0</v>
      </c>
      <c r="T94" s="3">
        <v>6769465.8399999999</v>
      </c>
      <c r="U94" s="3">
        <v>152691.67000000001</v>
      </c>
      <c r="V94" s="3">
        <v>44147.86</v>
      </c>
      <c r="W94" s="3">
        <v>511590.68</v>
      </c>
      <c r="X94" s="3">
        <v>0</v>
      </c>
      <c r="Y94" s="3">
        <v>641304.17000000004</v>
      </c>
      <c r="Z94" s="3">
        <v>47204.78</v>
      </c>
      <c r="AA94" s="3">
        <v>224608.1</v>
      </c>
      <c r="AB94" s="3">
        <v>329313.06</v>
      </c>
      <c r="AC94" s="3">
        <v>5436144.9000000004</v>
      </c>
      <c r="AD94" s="3">
        <v>1082377.1499999999</v>
      </c>
      <c r="AE94" s="3">
        <v>496353.49</v>
      </c>
      <c r="AF94" s="3">
        <v>6421912.0899999999</v>
      </c>
      <c r="AG94" s="3">
        <v>690845.11</v>
      </c>
      <c r="AH94" s="3">
        <v>13032.62</v>
      </c>
      <c r="AI94" s="3">
        <v>55510.879999999997</v>
      </c>
      <c r="AJ94" s="3">
        <v>326274.7</v>
      </c>
      <c r="AK94" s="3">
        <v>603758.57999999996</v>
      </c>
      <c r="AL94" s="3">
        <v>239073.85</v>
      </c>
      <c r="AM94" s="3">
        <v>116291.63</v>
      </c>
      <c r="AN94" s="3">
        <v>129325.83</v>
      </c>
      <c r="AO94" s="3">
        <v>3303004.06</v>
      </c>
      <c r="AP94" s="3">
        <v>17667.849999999999</v>
      </c>
      <c r="AQ94" s="3">
        <v>345573.29</v>
      </c>
      <c r="AR94" s="3">
        <v>4747.46</v>
      </c>
      <c r="AS94" s="3">
        <v>0</v>
      </c>
      <c r="AT94" s="3">
        <v>0</v>
      </c>
      <c r="AU94" s="3">
        <v>5738445.8399999999</v>
      </c>
      <c r="AV94" s="3">
        <v>180773.32</v>
      </c>
      <c r="AW94" s="3">
        <v>199297.03</v>
      </c>
      <c r="AX94" s="3">
        <v>7026.51</v>
      </c>
      <c r="AY94" s="3">
        <v>369991.83</v>
      </c>
      <c r="AZ94" s="3">
        <v>1815857.86</v>
      </c>
      <c r="BA94" s="3">
        <v>15945081.630000001</v>
      </c>
      <c r="BB94" s="3">
        <v>280941</v>
      </c>
      <c r="BC94" s="3">
        <v>5091964.04</v>
      </c>
      <c r="BD94" s="3">
        <v>98455543.329999998</v>
      </c>
    </row>
    <row r="95" spans="1:56" x14ac:dyDescent="0.25">
      <c r="A95" s="2" t="s">
        <v>229</v>
      </c>
      <c r="B95" s="2" t="s">
        <v>345</v>
      </c>
      <c r="C95" s="3">
        <v>51364.59</v>
      </c>
      <c r="D95" s="3">
        <v>184857.84</v>
      </c>
      <c r="E95" s="3">
        <v>56174</v>
      </c>
      <c r="F95" s="3">
        <v>0</v>
      </c>
      <c r="G95" s="3">
        <v>167403.37</v>
      </c>
      <c r="H95" s="3">
        <v>17124.189999999999</v>
      </c>
      <c r="I95" s="3">
        <v>26415.83</v>
      </c>
      <c r="J95" s="3">
        <v>43163.33</v>
      </c>
      <c r="K95" s="3">
        <v>1998414.51</v>
      </c>
      <c r="L95" s="3">
        <v>146791.20000000001</v>
      </c>
      <c r="M95" s="3">
        <v>10999.59</v>
      </c>
      <c r="N95" s="3">
        <v>111300.81</v>
      </c>
      <c r="O95" s="3">
        <v>0</v>
      </c>
      <c r="P95" s="3">
        <v>20.54</v>
      </c>
      <c r="Q95" s="3">
        <v>2449.5</v>
      </c>
      <c r="R95" s="3">
        <v>64736.63</v>
      </c>
      <c r="S95" s="3">
        <v>10003.16</v>
      </c>
      <c r="T95" s="3">
        <v>957556.18</v>
      </c>
      <c r="U95" s="3">
        <v>0</v>
      </c>
      <c r="V95" s="3">
        <v>4086</v>
      </c>
      <c r="W95" s="3">
        <v>558.45000000000005</v>
      </c>
      <c r="X95" s="3">
        <v>87.45</v>
      </c>
      <c r="Y95" s="3">
        <v>70232.63</v>
      </c>
      <c r="Z95" s="3">
        <v>0</v>
      </c>
      <c r="AA95" s="3">
        <v>53870.71</v>
      </c>
      <c r="AB95" s="3">
        <v>13168.38</v>
      </c>
      <c r="AC95" s="3">
        <v>0</v>
      </c>
      <c r="AD95" s="3">
        <v>115224.22</v>
      </c>
      <c r="AE95" s="3">
        <v>57080</v>
      </c>
      <c r="AF95" s="3">
        <v>0</v>
      </c>
      <c r="AG95" s="3">
        <v>3755.42</v>
      </c>
      <c r="AH95" s="3">
        <v>20160.05</v>
      </c>
      <c r="AI95" s="3">
        <v>37955.379999999997</v>
      </c>
      <c r="AJ95" s="3">
        <v>111619.62</v>
      </c>
      <c r="AK95" s="3">
        <v>88151.99</v>
      </c>
      <c r="AL95" s="3">
        <v>175814.34</v>
      </c>
      <c r="AM95" s="3">
        <v>19410.23</v>
      </c>
      <c r="AN95" s="3">
        <v>11001.77</v>
      </c>
      <c r="AO95" s="3">
        <v>57998.1</v>
      </c>
      <c r="AP95" s="3">
        <v>34539.29</v>
      </c>
      <c r="AQ95" s="3">
        <v>104662.28</v>
      </c>
      <c r="AR95" s="3">
        <v>34187.300000000003</v>
      </c>
      <c r="AS95" s="3">
        <v>0</v>
      </c>
      <c r="AT95" s="3">
        <v>4725.1000000000004</v>
      </c>
      <c r="AU95" s="3">
        <v>41443.620000000003</v>
      </c>
      <c r="AV95" s="3">
        <v>83387.38</v>
      </c>
      <c r="AW95" s="3">
        <v>45419.29</v>
      </c>
      <c r="AX95" s="3">
        <v>7773.19</v>
      </c>
      <c r="AY95" s="3">
        <v>46665.21</v>
      </c>
      <c r="AZ95" s="3">
        <v>91552.1</v>
      </c>
      <c r="BA95" s="3">
        <v>797758.1</v>
      </c>
      <c r="BB95" s="3">
        <v>38692.14</v>
      </c>
      <c r="BC95" s="3">
        <v>216162.85</v>
      </c>
      <c r="BD95" s="3">
        <v>6235917.8600000003</v>
      </c>
    </row>
    <row r="96" spans="1:56" x14ac:dyDescent="0.25">
      <c r="A96" s="2" t="s">
        <v>230</v>
      </c>
      <c r="B96" s="2" t="s">
        <v>346</v>
      </c>
      <c r="C96" s="3">
        <v>206911.99</v>
      </c>
      <c r="D96" s="3">
        <v>975339.4</v>
      </c>
      <c r="E96" s="3">
        <v>257955.95</v>
      </c>
      <c r="F96" s="3">
        <v>0</v>
      </c>
      <c r="G96" s="3">
        <v>461034.18</v>
      </c>
      <c r="H96" s="3">
        <v>163367.07</v>
      </c>
      <c r="I96" s="3">
        <v>112109.17</v>
      </c>
      <c r="J96" s="3">
        <v>6053096.75</v>
      </c>
      <c r="K96" s="3">
        <v>8146610.0700000003</v>
      </c>
      <c r="L96" s="3">
        <v>528894.56000000006</v>
      </c>
      <c r="M96" s="3">
        <v>331019.67</v>
      </c>
      <c r="N96" s="3">
        <v>446149.19</v>
      </c>
      <c r="O96" s="3">
        <v>67146.509999999995</v>
      </c>
      <c r="P96" s="3">
        <v>103754.67</v>
      </c>
      <c r="Q96" s="3">
        <v>83918.96</v>
      </c>
      <c r="R96" s="3">
        <v>108631.01</v>
      </c>
      <c r="S96" s="3">
        <v>0</v>
      </c>
      <c r="T96" s="3">
        <v>3893579.2</v>
      </c>
      <c r="U96" s="3">
        <v>222517.93</v>
      </c>
      <c r="V96" s="3">
        <v>268145.96999999997</v>
      </c>
      <c r="W96" s="3">
        <v>53964.85</v>
      </c>
      <c r="X96" s="3">
        <v>48013.97</v>
      </c>
      <c r="Y96" s="3">
        <v>394823.22</v>
      </c>
      <c r="Z96" s="3">
        <v>69791.98</v>
      </c>
      <c r="AA96" s="3">
        <v>306140.82</v>
      </c>
      <c r="AB96" s="3">
        <v>119212.71</v>
      </c>
      <c r="AC96" s="3">
        <v>0</v>
      </c>
      <c r="AD96" s="3">
        <v>569125.71</v>
      </c>
      <c r="AE96" s="3">
        <v>69933.53</v>
      </c>
      <c r="AF96" s="3">
        <v>2433773.87</v>
      </c>
      <c r="AG96" s="3">
        <v>118564.08</v>
      </c>
      <c r="AH96" s="3">
        <v>280620.62</v>
      </c>
      <c r="AI96" s="3">
        <v>151080.78</v>
      </c>
      <c r="AJ96" s="3">
        <v>422895.39</v>
      </c>
      <c r="AK96" s="3">
        <v>349849.43</v>
      </c>
      <c r="AL96" s="3">
        <v>685245.2</v>
      </c>
      <c r="AM96" s="3">
        <v>455763.56</v>
      </c>
      <c r="AN96" s="3">
        <v>67524.98</v>
      </c>
      <c r="AO96" s="3">
        <v>890407.26</v>
      </c>
      <c r="AP96" s="3">
        <v>208273.28</v>
      </c>
      <c r="AQ96" s="3">
        <v>484003.7</v>
      </c>
      <c r="AR96" s="3">
        <v>34447.67</v>
      </c>
      <c r="AS96" s="3">
        <v>0</v>
      </c>
      <c r="AT96" s="3">
        <v>44376.34</v>
      </c>
      <c r="AU96" s="3">
        <v>1348724.95</v>
      </c>
      <c r="AV96" s="3">
        <v>284555.64</v>
      </c>
      <c r="AW96" s="3">
        <v>1371197.67</v>
      </c>
      <c r="AX96" s="3">
        <v>120519.31</v>
      </c>
      <c r="AY96" s="3">
        <v>360636.48</v>
      </c>
      <c r="AZ96" s="3">
        <v>423279.06</v>
      </c>
      <c r="BA96" s="3">
        <v>3922732.53</v>
      </c>
      <c r="BB96" s="3">
        <v>90166.48</v>
      </c>
      <c r="BC96" s="3">
        <v>3921250.96</v>
      </c>
      <c r="BD96" s="3">
        <v>42531078.280000001</v>
      </c>
    </row>
    <row r="97" spans="1:56" x14ac:dyDescent="0.25">
      <c r="A97" s="2" t="s">
        <v>231</v>
      </c>
      <c r="B97" s="2" t="s">
        <v>347</v>
      </c>
      <c r="C97" s="3">
        <v>0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3">
        <v>0</v>
      </c>
      <c r="AL97" s="3">
        <v>0</v>
      </c>
      <c r="AM97" s="3">
        <v>0</v>
      </c>
      <c r="AN97" s="3">
        <v>0</v>
      </c>
      <c r="AO97" s="3">
        <v>0</v>
      </c>
      <c r="AP97" s="3">
        <v>0</v>
      </c>
      <c r="AQ97" s="3">
        <v>0</v>
      </c>
      <c r="AR97" s="3">
        <v>0</v>
      </c>
      <c r="AS97" s="3">
        <v>0</v>
      </c>
      <c r="AT97" s="3">
        <v>0</v>
      </c>
      <c r="AU97" s="3">
        <v>0</v>
      </c>
      <c r="AV97" s="3">
        <v>0</v>
      </c>
      <c r="AW97" s="3">
        <v>0</v>
      </c>
      <c r="AX97" s="3">
        <v>0</v>
      </c>
      <c r="AY97" s="3">
        <v>0</v>
      </c>
      <c r="AZ97" s="3">
        <v>0</v>
      </c>
      <c r="BA97" s="3">
        <v>0</v>
      </c>
      <c r="BB97" s="3">
        <v>0</v>
      </c>
      <c r="BC97" s="3">
        <v>0</v>
      </c>
      <c r="BD97" s="3">
        <v>0</v>
      </c>
    </row>
    <row r="98" spans="1:56" x14ac:dyDescent="0.25">
      <c r="A98" s="2" t="s">
        <v>232</v>
      </c>
      <c r="B98" s="2" t="s">
        <v>272</v>
      </c>
      <c r="C98" s="3">
        <v>0</v>
      </c>
      <c r="D98" s="3">
        <v>0</v>
      </c>
      <c r="E98" s="3">
        <v>0</v>
      </c>
      <c r="F98" s="3">
        <v>0</v>
      </c>
      <c r="G98" s="3">
        <v>13864.57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  <c r="AG98" s="3">
        <v>0</v>
      </c>
      <c r="AH98" s="3">
        <v>0</v>
      </c>
      <c r="AI98" s="3">
        <v>0</v>
      </c>
      <c r="AJ98" s="3">
        <v>0</v>
      </c>
      <c r="AK98" s="3">
        <v>0</v>
      </c>
      <c r="AL98" s="3">
        <v>0</v>
      </c>
      <c r="AM98" s="3">
        <v>0</v>
      </c>
      <c r="AN98" s="3">
        <v>0</v>
      </c>
      <c r="AO98" s="3">
        <v>0</v>
      </c>
      <c r="AP98" s="3">
        <v>708.2</v>
      </c>
      <c r="AQ98" s="3">
        <v>0</v>
      </c>
      <c r="AR98" s="3">
        <v>0</v>
      </c>
      <c r="AS98" s="3">
        <v>0</v>
      </c>
      <c r="AT98" s="3">
        <v>0</v>
      </c>
      <c r="AU98" s="3">
        <v>0</v>
      </c>
      <c r="AV98" s="3">
        <v>0</v>
      </c>
      <c r="AW98" s="3">
        <v>0</v>
      </c>
      <c r="AX98" s="3">
        <v>0</v>
      </c>
      <c r="AY98" s="3">
        <v>0</v>
      </c>
      <c r="AZ98" s="3">
        <v>0</v>
      </c>
      <c r="BA98" s="3">
        <v>0</v>
      </c>
      <c r="BB98" s="3">
        <v>0</v>
      </c>
      <c r="BC98" s="3">
        <v>0</v>
      </c>
      <c r="BD98" s="3">
        <v>14572.77</v>
      </c>
    </row>
    <row r="99" spans="1:56" x14ac:dyDescent="0.25">
      <c r="A99" s="2" t="s">
        <v>233</v>
      </c>
      <c r="B99" s="2" t="s">
        <v>348</v>
      </c>
      <c r="C99" s="3">
        <v>0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0</v>
      </c>
      <c r="AE99" s="3">
        <v>0</v>
      </c>
      <c r="AF99" s="3">
        <v>0</v>
      </c>
      <c r="AG99" s="3">
        <v>0</v>
      </c>
      <c r="AH99" s="3">
        <v>0</v>
      </c>
      <c r="AI99" s="3">
        <v>0</v>
      </c>
      <c r="AJ99" s="3">
        <v>0</v>
      </c>
      <c r="AK99" s="3">
        <v>0</v>
      </c>
      <c r="AL99" s="3">
        <v>0</v>
      </c>
      <c r="AM99" s="3">
        <v>0</v>
      </c>
      <c r="AN99" s="3">
        <v>0</v>
      </c>
      <c r="AO99" s="3">
        <v>0</v>
      </c>
      <c r="AP99" s="3">
        <v>0</v>
      </c>
      <c r="AQ99" s="3">
        <v>0</v>
      </c>
      <c r="AR99" s="3">
        <v>0</v>
      </c>
      <c r="AS99" s="3">
        <v>0</v>
      </c>
      <c r="AT99" s="3">
        <v>0</v>
      </c>
      <c r="AU99" s="3">
        <v>0</v>
      </c>
      <c r="AV99" s="3">
        <v>0</v>
      </c>
      <c r="AW99" s="3">
        <v>0</v>
      </c>
      <c r="AX99" s="3">
        <v>0</v>
      </c>
      <c r="AY99" s="3">
        <v>0</v>
      </c>
      <c r="AZ99" s="3">
        <v>0</v>
      </c>
      <c r="BA99" s="3">
        <v>0</v>
      </c>
      <c r="BB99" s="3">
        <v>0</v>
      </c>
      <c r="BC99" s="3">
        <v>0</v>
      </c>
      <c r="BD99" s="3">
        <v>0</v>
      </c>
    </row>
    <row r="100" spans="1:56" x14ac:dyDescent="0.25">
      <c r="A100" s="2" t="s">
        <v>234</v>
      </c>
      <c r="B100" s="2" t="s">
        <v>292</v>
      </c>
      <c r="C100" s="3">
        <v>0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3">
        <v>0</v>
      </c>
      <c r="AN100" s="3">
        <v>0</v>
      </c>
      <c r="AO100" s="3">
        <v>0</v>
      </c>
      <c r="AP100" s="3">
        <v>0</v>
      </c>
      <c r="AQ100" s="3">
        <v>0</v>
      </c>
      <c r="AR100" s="3">
        <v>0</v>
      </c>
      <c r="AS100" s="3">
        <v>0</v>
      </c>
      <c r="AT100" s="3">
        <v>0</v>
      </c>
      <c r="AU100" s="3">
        <v>0</v>
      </c>
      <c r="AV100" s="3">
        <v>0</v>
      </c>
      <c r="AW100" s="3">
        <v>0</v>
      </c>
      <c r="AX100" s="3">
        <v>0</v>
      </c>
      <c r="AY100" s="3">
        <v>0</v>
      </c>
      <c r="AZ100" s="3">
        <v>0</v>
      </c>
      <c r="BA100" s="3">
        <v>0</v>
      </c>
      <c r="BB100" s="3">
        <v>0</v>
      </c>
      <c r="BC100" s="3">
        <v>0</v>
      </c>
      <c r="BD100" s="3">
        <v>0</v>
      </c>
    </row>
    <row r="101" spans="1:56" x14ac:dyDescent="0.25">
      <c r="A101" s="2" t="s">
        <v>235</v>
      </c>
      <c r="B101" s="2" t="s">
        <v>272</v>
      </c>
      <c r="C101" s="3">
        <v>44332.78</v>
      </c>
      <c r="D101" s="3">
        <v>142129.9</v>
      </c>
      <c r="E101" s="3">
        <v>93721.05</v>
      </c>
      <c r="F101" s="3">
        <v>0</v>
      </c>
      <c r="G101" s="3">
        <v>145399.24</v>
      </c>
      <c r="H101" s="3">
        <v>66426.399999999994</v>
      </c>
      <c r="I101" s="3">
        <v>55445.11</v>
      </c>
      <c r="J101" s="3">
        <v>360193.77</v>
      </c>
      <c r="K101" s="3">
        <v>812171.14</v>
      </c>
      <c r="L101" s="3">
        <v>109534.9</v>
      </c>
      <c r="M101" s="3">
        <v>112805.5</v>
      </c>
      <c r="N101" s="3">
        <v>88368.5</v>
      </c>
      <c r="O101" s="3">
        <v>162108.65</v>
      </c>
      <c r="P101" s="3">
        <v>41648.800000000003</v>
      </c>
      <c r="Q101" s="3">
        <v>64329.42</v>
      </c>
      <c r="R101" s="3">
        <v>78539.06</v>
      </c>
      <c r="S101" s="3">
        <v>39223.43</v>
      </c>
      <c r="T101" s="3">
        <v>339077.1</v>
      </c>
      <c r="U101" s="3">
        <v>61383.93</v>
      </c>
      <c r="V101" s="3">
        <v>56444.22</v>
      </c>
      <c r="W101" s="3">
        <v>64649.919999999998</v>
      </c>
      <c r="X101" s="3">
        <v>22989.88</v>
      </c>
      <c r="Y101" s="3">
        <v>43592.26</v>
      </c>
      <c r="Z101" s="3">
        <v>42519.27</v>
      </c>
      <c r="AA101" s="3">
        <v>110414.86</v>
      </c>
      <c r="AB101" s="3">
        <v>38836.83</v>
      </c>
      <c r="AC101" s="3">
        <v>349641.63</v>
      </c>
      <c r="AD101" s="3">
        <v>218831.58</v>
      </c>
      <c r="AE101" s="3">
        <v>120651.9</v>
      </c>
      <c r="AF101" s="3">
        <v>223438.17</v>
      </c>
      <c r="AG101" s="3">
        <v>185192.71</v>
      </c>
      <c r="AH101" s="3">
        <v>57411.25</v>
      </c>
      <c r="AI101" s="3">
        <v>41004.22</v>
      </c>
      <c r="AJ101" s="3">
        <v>159867.39000000001</v>
      </c>
      <c r="AK101" s="3">
        <v>34355.760000000002</v>
      </c>
      <c r="AL101" s="3">
        <v>133935.91</v>
      </c>
      <c r="AM101" s="3">
        <v>85491.33</v>
      </c>
      <c r="AN101" s="3">
        <v>33514.879999999997</v>
      </c>
      <c r="AO101" s="3">
        <v>98722.9</v>
      </c>
      <c r="AP101" s="3">
        <v>50685.51</v>
      </c>
      <c r="AQ101" s="3">
        <v>41041.96</v>
      </c>
      <c r="AR101" s="3">
        <v>35769.49</v>
      </c>
      <c r="AS101" s="3">
        <v>17775.73</v>
      </c>
      <c r="AT101" s="3">
        <v>31249.08</v>
      </c>
      <c r="AU101" s="3">
        <v>214552.66</v>
      </c>
      <c r="AV101" s="3">
        <v>33774.949999999997</v>
      </c>
      <c r="AW101" s="3">
        <v>141248.79</v>
      </c>
      <c r="AX101" s="3">
        <v>77248.7</v>
      </c>
      <c r="AY101" s="3">
        <v>67426.679999999993</v>
      </c>
      <c r="AZ101" s="3">
        <v>141869.97</v>
      </c>
      <c r="BA101" s="3">
        <v>213603.5</v>
      </c>
      <c r="BB101" s="3">
        <v>61464.66</v>
      </c>
      <c r="BC101" s="3">
        <v>935376.48</v>
      </c>
      <c r="BD101" s="3">
        <v>7001433.71</v>
      </c>
    </row>
    <row r="102" spans="1:56" x14ac:dyDescent="0.25">
      <c r="A102" s="2" t="s">
        <v>236</v>
      </c>
      <c r="B102" s="2" t="s">
        <v>292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9829.15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3">
        <v>0</v>
      </c>
      <c r="AF102" s="3">
        <v>0</v>
      </c>
      <c r="AG102" s="3">
        <v>0</v>
      </c>
      <c r="AH102" s="3">
        <v>0</v>
      </c>
      <c r="AI102" s="3">
        <v>0</v>
      </c>
      <c r="AJ102" s="3">
        <v>0</v>
      </c>
      <c r="AK102" s="3">
        <v>0</v>
      </c>
      <c r="AL102" s="3">
        <v>0</v>
      </c>
      <c r="AM102" s="3">
        <v>0</v>
      </c>
      <c r="AN102" s="3">
        <v>0</v>
      </c>
      <c r="AO102" s="3">
        <v>0</v>
      </c>
      <c r="AP102" s="3">
        <v>0</v>
      </c>
      <c r="AQ102" s="3">
        <v>0</v>
      </c>
      <c r="AR102" s="3">
        <v>0</v>
      </c>
      <c r="AS102" s="3">
        <v>0</v>
      </c>
      <c r="AT102" s="3">
        <v>0</v>
      </c>
      <c r="AU102" s="3">
        <v>0</v>
      </c>
      <c r="AV102" s="3">
        <v>0</v>
      </c>
      <c r="AW102" s="3">
        <v>0</v>
      </c>
      <c r="AX102" s="3">
        <v>0</v>
      </c>
      <c r="AY102" s="3">
        <v>0</v>
      </c>
      <c r="AZ102" s="3">
        <v>0</v>
      </c>
      <c r="BA102" s="3">
        <v>0</v>
      </c>
      <c r="BB102" s="3">
        <v>0</v>
      </c>
      <c r="BC102" s="3">
        <v>0</v>
      </c>
      <c r="BD102" s="3">
        <v>9829.15</v>
      </c>
    </row>
    <row r="103" spans="1:56" x14ac:dyDescent="0.25">
      <c r="A103" s="2" t="s">
        <v>237</v>
      </c>
      <c r="B103" s="2" t="s">
        <v>272</v>
      </c>
      <c r="C103" s="3">
        <v>0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>
        <v>0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0</v>
      </c>
      <c r="AS103" s="3">
        <v>0</v>
      </c>
      <c r="AT103" s="3">
        <v>0</v>
      </c>
      <c r="AU103" s="3">
        <v>0</v>
      </c>
      <c r="AV103" s="3">
        <v>0</v>
      </c>
      <c r="AW103" s="3">
        <v>0</v>
      </c>
      <c r="AX103" s="3">
        <v>0</v>
      </c>
      <c r="AY103" s="3">
        <v>0</v>
      </c>
      <c r="AZ103" s="3">
        <v>0</v>
      </c>
      <c r="BA103" s="3">
        <v>0</v>
      </c>
      <c r="BB103" s="3">
        <v>0</v>
      </c>
      <c r="BC103" s="3">
        <v>0</v>
      </c>
      <c r="BD103" s="3">
        <v>0</v>
      </c>
    </row>
    <row r="104" spans="1:56" x14ac:dyDescent="0.25">
      <c r="A104" s="2" t="s">
        <v>238</v>
      </c>
      <c r="B104" s="2" t="s">
        <v>292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3">
        <v>0</v>
      </c>
      <c r="AF104" s="3">
        <v>0</v>
      </c>
      <c r="AG104" s="3">
        <v>0</v>
      </c>
      <c r="AH104" s="3">
        <v>0</v>
      </c>
      <c r="AI104" s="3">
        <v>0</v>
      </c>
      <c r="AJ104" s="3">
        <v>0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0</v>
      </c>
      <c r="AS104" s="3">
        <v>0</v>
      </c>
      <c r="AT104" s="3">
        <v>0</v>
      </c>
      <c r="AU104" s="3">
        <v>0</v>
      </c>
      <c r="AV104" s="3">
        <v>0</v>
      </c>
      <c r="AW104" s="3">
        <v>0</v>
      </c>
      <c r="AX104" s="3">
        <v>0</v>
      </c>
      <c r="AY104" s="3">
        <v>0</v>
      </c>
      <c r="AZ104" s="3">
        <v>0</v>
      </c>
      <c r="BA104" s="3">
        <v>0</v>
      </c>
      <c r="BB104" s="3">
        <v>0</v>
      </c>
      <c r="BC104" s="3">
        <v>0</v>
      </c>
      <c r="BD104" s="3">
        <v>0</v>
      </c>
    </row>
    <row r="105" spans="1:56" x14ac:dyDescent="0.25">
      <c r="A105" s="2" t="s">
        <v>239</v>
      </c>
      <c r="B105" s="2" t="s">
        <v>349</v>
      </c>
      <c r="C105" s="3">
        <v>717817.75</v>
      </c>
      <c r="D105" s="3">
        <v>223707.54</v>
      </c>
      <c r="E105" s="3">
        <v>129913</v>
      </c>
      <c r="F105" s="3">
        <v>167940.32</v>
      </c>
      <c r="G105" s="3">
        <v>135033.15</v>
      </c>
      <c r="H105" s="3">
        <v>157140.96</v>
      </c>
      <c r="I105" s="3">
        <v>1009790.43</v>
      </c>
      <c r="J105" s="3">
        <v>1870864.15</v>
      </c>
      <c r="K105" s="3">
        <v>1581186.91</v>
      </c>
      <c r="L105" s="3">
        <v>67460.22</v>
      </c>
      <c r="M105" s="3">
        <v>832341.69</v>
      </c>
      <c r="N105" s="3">
        <v>116558.56</v>
      </c>
      <c r="O105" s="3">
        <v>1191567.3600000001</v>
      </c>
      <c r="P105" s="3">
        <v>45655.85</v>
      </c>
      <c r="Q105" s="3">
        <v>837912.43</v>
      </c>
      <c r="R105" s="3">
        <v>55576.88</v>
      </c>
      <c r="S105" s="3">
        <v>78438.41</v>
      </c>
      <c r="T105" s="3">
        <v>1055260.93</v>
      </c>
      <c r="U105" s="3">
        <v>69531.490000000005</v>
      </c>
      <c r="V105" s="3">
        <v>79610.66</v>
      </c>
      <c r="W105" s="3">
        <v>749942.38</v>
      </c>
      <c r="X105" s="3">
        <v>115887.45</v>
      </c>
      <c r="Y105" s="3">
        <v>132743.06</v>
      </c>
      <c r="Z105" s="3">
        <v>237272.74</v>
      </c>
      <c r="AA105" s="3">
        <v>660854.80000000005</v>
      </c>
      <c r="AB105" s="3">
        <v>723600.42</v>
      </c>
      <c r="AC105" s="3">
        <v>3930395.06</v>
      </c>
      <c r="AD105" s="3">
        <v>212538.48</v>
      </c>
      <c r="AE105" s="3">
        <v>364122.17</v>
      </c>
      <c r="AF105" s="3">
        <v>2683299.9</v>
      </c>
      <c r="AG105" s="3">
        <v>1492204.07</v>
      </c>
      <c r="AH105" s="3">
        <v>150984.82999999999</v>
      </c>
      <c r="AI105" s="3">
        <v>1324588.21</v>
      </c>
      <c r="AJ105" s="3">
        <v>180437.22</v>
      </c>
      <c r="AK105" s="3">
        <v>97664.91</v>
      </c>
      <c r="AL105" s="3">
        <v>227733.63</v>
      </c>
      <c r="AM105" s="3">
        <v>237341.76</v>
      </c>
      <c r="AN105" s="3">
        <v>47736.79</v>
      </c>
      <c r="AO105" s="3">
        <v>1022422.99</v>
      </c>
      <c r="AP105" s="3">
        <v>805577.18</v>
      </c>
      <c r="AQ105" s="3">
        <v>155203.71</v>
      </c>
      <c r="AR105" s="3">
        <v>50883.07</v>
      </c>
      <c r="AS105" s="3">
        <v>35160.43</v>
      </c>
      <c r="AT105" s="3">
        <v>43447.9</v>
      </c>
      <c r="AU105" s="3">
        <v>1347780.15</v>
      </c>
      <c r="AV105" s="3">
        <v>122360.26</v>
      </c>
      <c r="AW105" s="3">
        <v>1531459.18</v>
      </c>
      <c r="AX105" s="3">
        <v>47119.11</v>
      </c>
      <c r="AY105" s="3">
        <v>130461.5</v>
      </c>
      <c r="AZ105" s="3">
        <v>215403.67</v>
      </c>
      <c r="BA105" s="3">
        <v>1739008.03</v>
      </c>
      <c r="BB105" s="3">
        <v>70513.86</v>
      </c>
      <c r="BC105" s="3">
        <v>5003561.96</v>
      </c>
      <c r="BD105" s="3">
        <v>36313019.57</v>
      </c>
    </row>
    <row r="106" spans="1:56" x14ac:dyDescent="0.25">
      <c r="A106" s="2" t="s">
        <v>240</v>
      </c>
      <c r="B106" s="2" t="s">
        <v>79</v>
      </c>
      <c r="C106" s="3">
        <v>5763.93</v>
      </c>
      <c r="D106" s="3">
        <v>1020935.54</v>
      </c>
      <c r="E106" s="3">
        <v>183804.4</v>
      </c>
      <c r="F106" s="3">
        <v>0</v>
      </c>
      <c r="G106" s="3">
        <v>1655699.17</v>
      </c>
      <c r="H106" s="3">
        <v>3671.59</v>
      </c>
      <c r="I106" s="3">
        <v>71368.41</v>
      </c>
      <c r="J106" s="3">
        <v>19210067.399999999</v>
      </c>
      <c r="K106" s="3">
        <v>83453663.989999995</v>
      </c>
      <c r="L106" s="3">
        <v>398599.52</v>
      </c>
      <c r="M106" s="3">
        <v>883736.73</v>
      </c>
      <c r="N106" s="3">
        <v>116697.53</v>
      </c>
      <c r="O106" s="3">
        <v>138753.53</v>
      </c>
      <c r="P106" s="3">
        <v>529805.21</v>
      </c>
      <c r="Q106" s="3">
        <v>263714.2</v>
      </c>
      <c r="R106" s="3">
        <v>169968.25</v>
      </c>
      <c r="S106" s="3">
        <v>83492.91</v>
      </c>
      <c r="T106" s="3">
        <v>11756576.130000001</v>
      </c>
      <c r="U106" s="3">
        <v>148824.91</v>
      </c>
      <c r="V106" s="3">
        <v>1049394.79</v>
      </c>
      <c r="W106" s="3">
        <v>366715.72</v>
      </c>
      <c r="X106" s="3">
        <v>62379.9</v>
      </c>
      <c r="Y106" s="3">
        <v>215793.44</v>
      </c>
      <c r="Z106" s="3">
        <v>223566.23</v>
      </c>
      <c r="AA106" s="3">
        <v>224710.57</v>
      </c>
      <c r="AB106" s="3">
        <v>33488.51</v>
      </c>
      <c r="AC106" s="3">
        <v>2702523.52</v>
      </c>
      <c r="AD106" s="3">
        <v>1441192.99</v>
      </c>
      <c r="AE106" s="3">
        <v>1175205.68</v>
      </c>
      <c r="AF106" s="3">
        <v>5295596.82</v>
      </c>
      <c r="AG106" s="3">
        <v>524376.92000000004</v>
      </c>
      <c r="AH106" s="3">
        <v>916681.07</v>
      </c>
      <c r="AI106" s="3">
        <v>13582.92</v>
      </c>
      <c r="AJ106" s="3">
        <v>2634300.8199999998</v>
      </c>
      <c r="AK106" s="3">
        <v>253849.51</v>
      </c>
      <c r="AL106" s="3">
        <v>1699393.57</v>
      </c>
      <c r="AM106" s="3">
        <v>476196.23</v>
      </c>
      <c r="AN106" s="3">
        <v>115770.58</v>
      </c>
      <c r="AO106" s="3">
        <v>3060813.02</v>
      </c>
      <c r="AP106" s="3">
        <v>297776.03000000003</v>
      </c>
      <c r="AQ106" s="3">
        <v>1858590.38</v>
      </c>
      <c r="AR106" s="3">
        <v>132595.6</v>
      </c>
      <c r="AS106" s="3">
        <v>0</v>
      </c>
      <c r="AT106" s="3">
        <v>0</v>
      </c>
      <c r="AU106" s="3">
        <v>1173989.72</v>
      </c>
      <c r="AV106" s="3">
        <v>392798.27</v>
      </c>
      <c r="AW106" s="3">
        <v>3465820.79</v>
      </c>
      <c r="AX106" s="3">
        <v>54349.61</v>
      </c>
      <c r="AY106" s="3">
        <v>2467133.88</v>
      </c>
      <c r="AZ106" s="3">
        <v>2474905.5699999998</v>
      </c>
      <c r="BA106" s="3">
        <v>2917891.65</v>
      </c>
      <c r="BB106" s="3">
        <v>1175022.58</v>
      </c>
      <c r="BC106" s="3">
        <v>5126241.9400000004</v>
      </c>
      <c r="BD106" s="3">
        <v>164117792.18000001</v>
      </c>
    </row>
    <row r="107" spans="1:56" s="18" customFormat="1" x14ac:dyDescent="0.25">
      <c r="A107" s="6" t="s">
        <v>269</v>
      </c>
      <c r="B107" s="6"/>
      <c r="C107" s="7">
        <v>4868130.87</v>
      </c>
      <c r="D107" s="7">
        <v>26196750.140000001</v>
      </c>
      <c r="E107" s="7">
        <v>8640572.5199999996</v>
      </c>
      <c r="F107" s="7">
        <v>2118970.63</v>
      </c>
      <c r="G107" s="7">
        <v>16706062.869999999</v>
      </c>
      <c r="H107" s="7">
        <v>4947412.99</v>
      </c>
      <c r="I107" s="7">
        <v>5111806.78</v>
      </c>
      <c r="J107" s="7">
        <v>178703106.58000001</v>
      </c>
      <c r="K107" s="7">
        <v>444537089.61000001</v>
      </c>
      <c r="L107" s="7">
        <v>13499055.32</v>
      </c>
      <c r="M107" s="7">
        <v>12258177.970000001</v>
      </c>
      <c r="N107" s="7">
        <v>8522956.1400000006</v>
      </c>
      <c r="O107" s="7">
        <v>12365584.619999999</v>
      </c>
      <c r="P107" s="7">
        <v>4627673.34</v>
      </c>
      <c r="Q107" s="7">
        <v>8837850.6300000008</v>
      </c>
      <c r="R107" s="7">
        <v>7649321.96</v>
      </c>
      <c r="S107" s="7">
        <v>2889516.09</v>
      </c>
      <c r="T107" s="7">
        <v>130125492.53</v>
      </c>
      <c r="U107" s="7">
        <v>5277058.26</v>
      </c>
      <c r="V107" s="7">
        <v>5722750.6100000003</v>
      </c>
      <c r="W107" s="7">
        <v>6780801.5199999996</v>
      </c>
      <c r="X107" s="7">
        <v>4944566.96</v>
      </c>
      <c r="Y107" s="7">
        <v>10112923.6</v>
      </c>
      <c r="Z107" s="7">
        <v>4446472.29</v>
      </c>
      <c r="AA107" s="7">
        <v>10710667.82</v>
      </c>
      <c r="AB107" s="7">
        <v>6720065.3499999996</v>
      </c>
      <c r="AC107" s="7">
        <v>46730405.770000003</v>
      </c>
      <c r="AD107" s="7">
        <v>21840857.579999998</v>
      </c>
      <c r="AE107" s="7">
        <v>13495168.189999999</v>
      </c>
      <c r="AF107" s="7">
        <v>61235438.950000003</v>
      </c>
      <c r="AG107" s="7">
        <v>20190803.600000001</v>
      </c>
      <c r="AH107" s="7">
        <v>8078825.2000000002</v>
      </c>
      <c r="AI107" s="7">
        <v>4127419.12</v>
      </c>
      <c r="AJ107" s="7">
        <v>17258225.219999999</v>
      </c>
      <c r="AK107" s="7">
        <v>8819101.0600000005</v>
      </c>
      <c r="AL107" s="7">
        <v>20498670.809999999</v>
      </c>
      <c r="AM107" s="7">
        <v>11152730.699999999</v>
      </c>
      <c r="AN107" s="7">
        <v>5768392.2999999998</v>
      </c>
      <c r="AO107" s="7">
        <v>36338625.579999998</v>
      </c>
      <c r="AP107" s="7">
        <v>6755641.5300000003</v>
      </c>
      <c r="AQ107" s="7">
        <v>12316351.939999999</v>
      </c>
      <c r="AR107" s="7">
        <v>3613382.23</v>
      </c>
      <c r="AS107" s="7">
        <v>1166528.05</v>
      </c>
      <c r="AT107" s="7">
        <v>1972047.8</v>
      </c>
      <c r="AU107" s="7">
        <v>50096020.43</v>
      </c>
      <c r="AV107" s="7">
        <v>7920631.2400000002</v>
      </c>
      <c r="AW107" s="7">
        <v>41266320.619999997</v>
      </c>
      <c r="AX107" s="7">
        <v>6670363.9000000004</v>
      </c>
      <c r="AY107" s="7">
        <v>19586128.309999999</v>
      </c>
      <c r="AZ107" s="7">
        <v>21749886.199999999</v>
      </c>
      <c r="BA107" s="7">
        <v>119095432.48999999</v>
      </c>
      <c r="BB107" s="7">
        <v>10706606.02</v>
      </c>
      <c r="BC107" s="7">
        <v>79495219.700000003</v>
      </c>
      <c r="BD107" s="7">
        <v>1605266062.54</v>
      </c>
    </row>
    <row r="108" spans="1:56" x14ac:dyDescent="0.25">
      <c r="BD108" s="7"/>
    </row>
  </sheetData>
  <pageMargins left="0.25" right="0.25" top="0.75" bottom="0.35416666666666669" header="0.3" footer="0.3"/>
  <pageSetup orientation="landscape" r:id="rId1"/>
  <headerFooter>
    <oddHeader>&amp;L&amp;"Arial,Bold"&amp;10North Dakota Office of State Tax Commissioner
Ad Valorem Taxes, Special Taxes, and Special Assessments - 2023 - TABLE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9B0F6-162B-4120-9D32-F94565034013}">
  <dimension ref="A1:AF64"/>
  <sheetViews>
    <sheetView view="pageLayout" topLeftCell="I25" zoomScaleNormal="120" workbookViewId="0">
      <selection activeCell="M2" sqref="M2:M54"/>
    </sheetView>
  </sheetViews>
  <sheetFormatPr defaultColWidth="8.85546875" defaultRowHeight="15" x14ac:dyDescent="0.25"/>
  <cols>
    <col min="1" max="1" width="13.5703125" style="1" customWidth="1"/>
    <col min="2" max="2" width="14.42578125" style="1" bestFit="1" customWidth="1"/>
    <col min="3" max="3" width="14.28515625" style="1" bestFit="1" customWidth="1"/>
    <col min="4" max="4" width="14.5703125" style="1" bestFit="1" customWidth="1"/>
    <col min="5" max="5" width="13.28515625" style="1" bestFit="1" customWidth="1"/>
    <col min="6" max="6" width="13" style="1" bestFit="1" customWidth="1"/>
    <col min="7" max="7" width="13.7109375" style="1" bestFit="1" customWidth="1"/>
    <col min="8" max="8" width="13" style="1" bestFit="1" customWidth="1"/>
    <col min="9" max="9" width="21.7109375" style="1" bestFit="1" customWidth="1"/>
    <col min="10" max="10" width="11" style="1" bestFit="1" customWidth="1"/>
    <col min="11" max="11" width="13.5703125" style="1" bestFit="1" customWidth="1"/>
    <col min="12" max="12" width="11" style="1" bestFit="1" customWidth="1"/>
    <col min="13" max="13" width="22.140625" style="1" bestFit="1" customWidth="1"/>
    <col min="14" max="14" width="20.85546875" style="1" bestFit="1" customWidth="1"/>
    <col min="15" max="15" width="11" style="1" bestFit="1" customWidth="1"/>
    <col min="16" max="16" width="24.42578125" style="1" bestFit="1" customWidth="1"/>
    <col min="17" max="17" width="16.28515625" style="1" bestFit="1" customWidth="1"/>
    <col min="18" max="18" width="18.5703125" style="1" bestFit="1" customWidth="1"/>
    <col min="19" max="19" width="11.85546875" style="1" bestFit="1" customWidth="1"/>
    <col min="20" max="22" width="10.140625" style="1" bestFit="1" customWidth="1"/>
    <col min="23" max="23" width="14" style="1" bestFit="1" customWidth="1"/>
    <col min="24" max="24" width="16" style="1" bestFit="1" customWidth="1"/>
    <col min="25" max="25" width="20.7109375" style="1" bestFit="1" customWidth="1"/>
    <col min="26" max="26" width="11" style="1" bestFit="1" customWidth="1"/>
    <col min="27" max="27" width="11.28515625" style="1" bestFit="1" customWidth="1"/>
    <col min="28" max="28" width="8.7109375" style="1" bestFit="1" customWidth="1"/>
    <col min="29" max="29" width="20.28515625" style="1" bestFit="1" customWidth="1"/>
    <col min="30" max="30" width="8.7109375" style="1" bestFit="1" customWidth="1"/>
    <col min="31" max="31" width="11.85546875" style="1" bestFit="1" customWidth="1"/>
    <col min="32" max="32" width="13.28515625" style="1" bestFit="1" customWidth="1"/>
    <col min="33" max="16384" width="8.85546875" style="1"/>
  </cols>
  <sheetData>
    <row r="1" spans="1:32" s="18" customFormat="1" x14ac:dyDescent="0.25">
      <c r="A1" s="23" t="s">
        <v>0</v>
      </c>
      <c r="B1" s="25" t="s">
        <v>241</v>
      </c>
      <c r="C1" s="25" t="s">
        <v>242</v>
      </c>
      <c r="D1" s="25" t="s">
        <v>243</v>
      </c>
      <c r="E1" s="25" t="s">
        <v>244</v>
      </c>
      <c r="F1" s="25" t="s">
        <v>245</v>
      </c>
      <c r="G1" s="25" t="s">
        <v>246</v>
      </c>
      <c r="H1" s="25" t="s">
        <v>247</v>
      </c>
      <c r="I1" s="25" t="s">
        <v>248</v>
      </c>
      <c r="J1" s="25" t="s">
        <v>249</v>
      </c>
      <c r="K1" s="25" t="s">
        <v>63</v>
      </c>
      <c r="L1" s="25" t="s">
        <v>250</v>
      </c>
      <c r="M1" s="25" t="s">
        <v>251</v>
      </c>
      <c r="N1" s="25" t="s">
        <v>252</v>
      </c>
      <c r="O1" s="25" t="s">
        <v>253</v>
      </c>
      <c r="P1" s="25" t="s">
        <v>254</v>
      </c>
      <c r="Q1" s="25" t="s">
        <v>255</v>
      </c>
      <c r="R1" s="25" t="s">
        <v>256</v>
      </c>
      <c r="S1" s="25" t="s">
        <v>257</v>
      </c>
      <c r="T1" s="25" t="s">
        <v>258</v>
      </c>
      <c r="U1" s="25" t="s">
        <v>0</v>
      </c>
      <c r="V1" s="25" t="s">
        <v>259</v>
      </c>
      <c r="W1" s="25" t="s">
        <v>260</v>
      </c>
      <c r="X1" s="25" t="s">
        <v>261</v>
      </c>
      <c r="Y1" s="25" t="s">
        <v>262</v>
      </c>
      <c r="Z1" s="25" t="s">
        <v>263</v>
      </c>
      <c r="AA1" s="25" t="s">
        <v>264</v>
      </c>
      <c r="AB1" s="25" t="s">
        <v>265</v>
      </c>
      <c r="AC1" s="25" t="s">
        <v>266</v>
      </c>
      <c r="AD1" s="25" t="s">
        <v>267</v>
      </c>
      <c r="AE1" s="25" t="s">
        <v>268</v>
      </c>
      <c r="AF1" s="25" t="s">
        <v>7</v>
      </c>
    </row>
    <row r="2" spans="1:32" x14ac:dyDescent="0.25">
      <c r="A2" s="2" t="s">
        <v>8</v>
      </c>
      <c r="B2" s="3">
        <v>2620627.44</v>
      </c>
      <c r="C2" s="3">
        <v>191658.96</v>
      </c>
      <c r="D2" s="3">
        <v>164429.81</v>
      </c>
      <c r="E2" s="3">
        <v>3823.62</v>
      </c>
      <c r="F2" s="3">
        <v>644692.07999999996</v>
      </c>
      <c r="G2" s="3">
        <v>291291.34000000003</v>
      </c>
      <c r="H2" s="3">
        <v>0</v>
      </c>
      <c r="I2" s="3">
        <v>0</v>
      </c>
      <c r="J2" s="3">
        <v>134590.34</v>
      </c>
      <c r="K2" s="3">
        <v>93435.57</v>
      </c>
      <c r="L2" s="3">
        <v>0</v>
      </c>
      <c r="M2" s="3">
        <v>4144549.16</v>
      </c>
      <c r="N2" s="3">
        <v>0</v>
      </c>
      <c r="O2" s="3">
        <v>3008.69</v>
      </c>
      <c r="P2" s="3">
        <v>714809.09</v>
      </c>
      <c r="Q2" s="3">
        <v>0</v>
      </c>
      <c r="R2" s="3">
        <v>717817.78</v>
      </c>
      <c r="S2" s="3">
        <v>2895.18</v>
      </c>
      <c r="T2" s="3">
        <v>0</v>
      </c>
      <c r="U2" s="3">
        <v>1293.75</v>
      </c>
      <c r="V2" s="3">
        <v>1575</v>
      </c>
      <c r="W2" s="3">
        <v>0</v>
      </c>
      <c r="X2" s="3">
        <v>0</v>
      </c>
      <c r="Y2" s="3">
        <v>0</v>
      </c>
      <c r="Z2" s="3">
        <v>0</v>
      </c>
      <c r="AA2" s="3">
        <v>0</v>
      </c>
      <c r="AB2" s="3">
        <v>0</v>
      </c>
      <c r="AC2" s="3">
        <v>0</v>
      </c>
      <c r="AD2" s="3">
        <v>0</v>
      </c>
      <c r="AE2" s="3">
        <v>5763.93</v>
      </c>
      <c r="AF2" s="3">
        <v>4868130.87</v>
      </c>
    </row>
    <row r="3" spans="1:32" x14ac:dyDescent="0.25">
      <c r="A3" s="2" t="s">
        <v>9</v>
      </c>
      <c r="B3" s="3">
        <v>10558068.25</v>
      </c>
      <c r="C3" s="3">
        <v>2543717.3199999998</v>
      </c>
      <c r="D3" s="3">
        <v>829122.98</v>
      </c>
      <c r="E3" s="3">
        <v>46586.54</v>
      </c>
      <c r="F3" s="3">
        <v>4616612.68</v>
      </c>
      <c r="G3" s="3">
        <v>3187475.62</v>
      </c>
      <c r="H3" s="3">
        <v>273687.13</v>
      </c>
      <c r="I3" s="3">
        <v>0</v>
      </c>
      <c r="J3" s="3">
        <v>1080435.77</v>
      </c>
      <c r="K3" s="3">
        <v>713342.81</v>
      </c>
      <c r="L3" s="3">
        <v>1103057.96</v>
      </c>
      <c r="M3" s="3">
        <v>24952107.059999999</v>
      </c>
      <c r="N3" s="3">
        <v>0</v>
      </c>
      <c r="O3" s="3">
        <v>17422.169999999998</v>
      </c>
      <c r="P3" s="3">
        <v>206285.37</v>
      </c>
      <c r="Q3" s="3">
        <v>0</v>
      </c>
      <c r="R3" s="3">
        <v>223707.54</v>
      </c>
      <c r="S3" s="3">
        <v>948852.26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175</v>
      </c>
      <c r="Z3" s="3">
        <v>71908.28</v>
      </c>
      <c r="AA3" s="3">
        <v>0</v>
      </c>
      <c r="AB3" s="3">
        <v>0</v>
      </c>
      <c r="AC3" s="3">
        <v>0</v>
      </c>
      <c r="AD3" s="3">
        <v>0</v>
      </c>
      <c r="AE3" s="3">
        <v>1020935.54</v>
      </c>
      <c r="AF3" s="3">
        <v>26196750.140000001</v>
      </c>
    </row>
    <row r="4" spans="1:32" x14ac:dyDescent="0.25">
      <c r="A4" s="2" t="s">
        <v>10</v>
      </c>
      <c r="B4" s="3">
        <v>6033863.8899999997</v>
      </c>
      <c r="C4" s="3">
        <v>598842.56999999995</v>
      </c>
      <c r="D4" s="3">
        <v>320272.32</v>
      </c>
      <c r="E4" s="3">
        <v>9243.2800000000007</v>
      </c>
      <c r="F4" s="3">
        <v>573428.03</v>
      </c>
      <c r="G4" s="3">
        <v>349316.87</v>
      </c>
      <c r="H4" s="3">
        <v>0</v>
      </c>
      <c r="I4" s="3">
        <v>0</v>
      </c>
      <c r="J4" s="3">
        <v>194270.54</v>
      </c>
      <c r="K4" s="3">
        <v>68886.100000000006</v>
      </c>
      <c r="L4" s="3">
        <v>178731.51999999999</v>
      </c>
      <c r="M4" s="3">
        <v>8326855.1200000001</v>
      </c>
      <c r="N4" s="3">
        <v>22396.87</v>
      </c>
      <c r="O4" s="3">
        <v>7300.08</v>
      </c>
      <c r="P4" s="3">
        <v>100135.62</v>
      </c>
      <c r="Q4" s="3">
        <v>80.430000000000007</v>
      </c>
      <c r="R4" s="3">
        <v>129913</v>
      </c>
      <c r="S4" s="3">
        <v>183804.4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183804.4</v>
      </c>
      <c r="AF4" s="3">
        <v>8640572.5199999996</v>
      </c>
    </row>
    <row r="5" spans="1:32" x14ac:dyDescent="0.25">
      <c r="A5" s="2" t="s">
        <v>11</v>
      </c>
      <c r="B5" s="3">
        <v>401679.23</v>
      </c>
      <c r="C5" s="3">
        <v>265020.03000000003</v>
      </c>
      <c r="D5" s="3">
        <v>466941.22</v>
      </c>
      <c r="E5" s="3">
        <v>0</v>
      </c>
      <c r="F5" s="3">
        <v>54797.14</v>
      </c>
      <c r="G5" s="3">
        <v>220822.34</v>
      </c>
      <c r="H5" s="3">
        <v>0</v>
      </c>
      <c r="I5" s="3">
        <v>0</v>
      </c>
      <c r="J5" s="3">
        <v>133502.18</v>
      </c>
      <c r="K5" s="3">
        <v>2502.62</v>
      </c>
      <c r="L5" s="3">
        <v>405765.56</v>
      </c>
      <c r="M5" s="3">
        <v>1951030.32</v>
      </c>
      <c r="N5" s="3">
        <v>228.02</v>
      </c>
      <c r="O5" s="3">
        <v>15883.49</v>
      </c>
      <c r="P5" s="3">
        <v>151828.79999999999</v>
      </c>
      <c r="Q5" s="3">
        <v>0</v>
      </c>
      <c r="R5" s="3">
        <v>167940.31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2118970.63</v>
      </c>
    </row>
    <row r="6" spans="1:32" x14ac:dyDescent="0.25">
      <c r="A6" s="2" t="s">
        <v>12</v>
      </c>
      <c r="B6" s="3">
        <v>7243412.5099999998</v>
      </c>
      <c r="C6" s="3">
        <v>3808113.47</v>
      </c>
      <c r="D6" s="3">
        <v>836342.67</v>
      </c>
      <c r="E6" s="3">
        <v>6299.7</v>
      </c>
      <c r="F6" s="3">
        <v>1639651.66</v>
      </c>
      <c r="G6" s="3">
        <v>946269.69</v>
      </c>
      <c r="H6" s="3">
        <v>0</v>
      </c>
      <c r="I6" s="3">
        <v>0</v>
      </c>
      <c r="J6" s="3">
        <v>46978.84</v>
      </c>
      <c r="K6" s="3">
        <v>119159.02</v>
      </c>
      <c r="L6" s="3">
        <v>269102.99</v>
      </c>
      <c r="M6" s="3">
        <v>14915330.550000001</v>
      </c>
      <c r="N6" s="3">
        <v>0</v>
      </c>
      <c r="O6" s="3">
        <v>10168.36</v>
      </c>
      <c r="P6" s="3">
        <v>124864.79</v>
      </c>
      <c r="Q6" s="3">
        <v>0</v>
      </c>
      <c r="R6" s="3">
        <v>135033.15</v>
      </c>
      <c r="S6" s="3">
        <v>179009.55</v>
      </c>
      <c r="T6" s="3">
        <v>0</v>
      </c>
      <c r="U6" s="3">
        <v>0</v>
      </c>
      <c r="V6" s="3">
        <v>112887.06</v>
      </c>
      <c r="W6" s="3">
        <v>0</v>
      </c>
      <c r="X6" s="3">
        <v>0</v>
      </c>
      <c r="Y6" s="3">
        <v>0</v>
      </c>
      <c r="Z6" s="3">
        <v>474385.24</v>
      </c>
      <c r="AA6" s="3">
        <v>0</v>
      </c>
      <c r="AB6" s="3">
        <v>0</v>
      </c>
      <c r="AC6" s="3">
        <v>889417.32</v>
      </c>
      <c r="AD6" s="3">
        <v>0</v>
      </c>
      <c r="AE6" s="3">
        <v>1655699.17</v>
      </c>
      <c r="AF6" s="3">
        <v>16706062.869999999</v>
      </c>
    </row>
    <row r="7" spans="1:32" x14ac:dyDescent="0.25">
      <c r="A7" s="2" t="s">
        <v>13</v>
      </c>
      <c r="B7" s="3">
        <v>1843447.18</v>
      </c>
      <c r="C7" s="3">
        <v>342320.15</v>
      </c>
      <c r="D7" s="3">
        <v>294250</v>
      </c>
      <c r="E7" s="3">
        <v>8413.59</v>
      </c>
      <c r="F7" s="3">
        <v>1108566.23</v>
      </c>
      <c r="G7" s="3">
        <v>626234.25</v>
      </c>
      <c r="H7" s="3">
        <v>0</v>
      </c>
      <c r="I7" s="3">
        <v>0</v>
      </c>
      <c r="J7" s="3">
        <v>95270.99</v>
      </c>
      <c r="K7" s="3">
        <v>93864.72</v>
      </c>
      <c r="L7" s="3">
        <v>374233.33</v>
      </c>
      <c r="M7" s="3">
        <v>4786600.4400000004</v>
      </c>
      <c r="N7" s="3">
        <v>0</v>
      </c>
      <c r="O7" s="3">
        <v>16099.63</v>
      </c>
      <c r="P7" s="3">
        <v>141041.32999999999</v>
      </c>
      <c r="Q7" s="3">
        <v>0</v>
      </c>
      <c r="R7" s="3">
        <v>157140.96</v>
      </c>
      <c r="S7" s="3">
        <v>3671.59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3671.59</v>
      </c>
      <c r="AF7" s="3">
        <v>4947412.99</v>
      </c>
    </row>
    <row r="8" spans="1:32" x14ac:dyDescent="0.25">
      <c r="A8" s="2" t="s">
        <v>14</v>
      </c>
      <c r="B8" s="3">
        <v>2173044.0699999998</v>
      </c>
      <c r="C8" s="3">
        <v>150983.96</v>
      </c>
      <c r="D8" s="3">
        <v>217698.75</v>
      </c>
      <c r="E8" s="3">
        <v>5529.58</v>
      </c>
      <c r="F8" s="3">
        <v>433147.8</v>
      </c>
      <c r="G8" s="3">
        <v>223392.34</v>
      </c>
      <c r="H8" s="3">
        <v>0</v>
      </c>
      <c r="I8" s="3">
        <v>0</v>
      </c>
      <c r="J8" s="3">
        <v>155769.20000000001</v>
      </c>
      <c r="K8" s="3">
        <v>67945.75</v>
      </c>
      <c r="L8" s="3">
        <v>603136.46</v>
      </c>
      <c r="M8" s="3">
        <v>4030647.91</v>
      </c>
      <c r="N8" s="3">
        <v>0</v>
      </c>
      <c r="O8" s="3">
        <v>5229.1000000000004</v>
      </c>
      <c r="P8" s="3">
        <v>1004561.36</v>
      </c>
      <c r="Q8" s="3">
        <v>0</v>
      </c>
      <c r="R8" s="3">
        <v>1009790.46</v>
      </c>
      <c r="S8" s="3">
        <v>71052.81</v>
      </c>
      <c r="T8" s="3">
        <v>0</v>
      </c>
      <c r="U8" s="3">
        <v>0</v>
      </c>
      <c r="V8" s="3">
        <v>315.60000000000002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71368.41</v>
      </c>
      <c r="AF8" s="3">
        <v>5111806.78</v>
      </c>
    </row>
    <row r="9" spans="1:32" x14ac:dyDescent="0.25">
      <c r="A9" s="2" t="s">
        <v>15</v>
      </c>
      <c r="B9" s="3">
        <v>3916612.57</v>
      </c>
      <c r="C9" s="3">
        <v>18915684.82</v>
      </c>
      <c r="D9" s="3">
        <v>1754013.12</v>
      </c>
      <c r="E9" s="3">
        <v>15479.35</v>
      </c>
      <c r="F9" s="3">
        <v>80015132.980000004</v>
      </c>
      <c r="G9" s="3">
        <v>50472605.219999999</v>
      </c>
      <c r="H9" s="3">
        <v>0</v>
      </c>
      <c r="I9" s="3">
        <v>26222.38</v>
      </c>
      <c r="J9" s="3">
        <v>442556.15</v>
      </c>
      <c r="K9" s="3">
        <v>1922078.23</v>
      </c>
      <c r="L9" s="3">
        <v>141790.17000000001</v>
      </c>
      <c r="M9" s="3">
        <v>157622174.99000001</v>
      </c>
      <c r="N9" s="3">
        <v>526809.06000000006</v>
      </c>
      <c r="O9" s="3">
        <v>972433.89</v>
      </c>
      <c r="P9" s="3">
        <v>371621.24</v>
      </c>
      <c r="Q9" s="3">
        <v>0</v>
      </c>
      <c r="R9" s="3">
        <v>1870864.19</v>
      </c>
      <c r="S9" s="3">
        <v>18435359.219999999</v>
      </c>
      <c r="T9" s="3">
        <v>0</v>
      </c>
      <c r="U9" s="3">
        <v>575633.06999999995</v>
      </c>
      <c r="V9" s="3">
        <v>7693.5</v>
      </c>
      <c r="W9" s="3">
        <v>0</v>
      </c>
      <c r="X9" s="3">
        <v>0</v>
      </c>
      <c r="Y9" s="3">
        <v>0</v>
      </c>
      <c r="Z9" s="3">
        <v>0</v>
      </c>
      <c r="AA9" s="3">
        <v>191381.61</v>
      </c>
      <c r="AB9" s="3">
        <v>0</v>
      </c>
      <c r="AC9" s="3">
        <v>0</v>
      </c>
      <c r="AD9" s="3">
        <v>0</v>
      </c>
      <c r="AE9" s="3">
        <v>19210067.399999999</v>
      </c>
      <c r="AF9" s="3">
        <v>178703106.58000001</v>
      </c>
    </row>
    <row r="10" spans="1:32" x14ac:dyDescent="0.25">
      <c r="A10" s="2" t="s">
        <v>16</v>
      </c>
      <c r="B10" s="3">
        <v>11831644.189999999</v>
      </c>
      <c r="C10" s="3">
        <v>7216488.04</v>
      </c>
      <c r="D10" s="3">
        <v>2472478.9</v>
      </c>
      <c r="E10" s="3">
        <v>250832.8</v>
      </c>
      <c r="F10" s="3">
        <v>182266251.50999999</v>
      </c>
      <c r="G10" s="3">
        <v>144008838.19999999</v>
      </c>
      <c r="H10" s="3">
        <v>5845348.21</v>
      </c>
      <c r="I10" s="3">
        <v>40530.44</v>
      </c>
      <c r="J10" s="3">
        <v>1624263.43</v>
      </c>
      <c r="K10" s="3">
        <v>3355649.37</v>
      </c>
      <c r="L10" s="3">
        <v>589913.56000000006</v>
      </c>
      <c r="M10" s="3">
        <v>359502238.64999998</v>
      </c>
      <c r="N10" s="3">
        <v>521695.9</v>
      </c>
      <c r="O10" s="3">
        <v>246639.05</v>
      </c>
      <c r="P10" s="3">
        <v>812852.02</v>
      </c>
      <c r="Q10" s="3">
        <v>0</v>
      </c>
      <c r="R10" s="3">
        <v>1581186.97</v>
      </c>
      <c r="S10" s="3">
        <v>74163607.640000001</v>
      </c>
      <c r="T10" s="3">
        <v>1331769.6299999999</v>
      </c>
      <c r="U10" s="3">
        <v>455919.85</v>
      </c>
      <c r="V10" s="3">
        <v>800</v>
      </c>
      <c r="W10" s="3">
        <v>0</v>
      </c>
      <c r="X10" s="3">
        <v>0</v>
      </c>
      <c r="Y10" s="3">
        <v>0</v>
      </c>
      <c r="Z10" s="3">
        <v>5525359.7999999998</v>
      </c>
      <c r="AA10" s="3">
        <v>1976207.07</v>
      </c>
      <c r="AB10" s="3">
        <v>0</v>
      </c>
      <c r="AC10" s="3">
        <v>0</v>
      </c>
      <c r="AD10" s="3">
        <v>0</v>
      </c>
      <c r="AE10" s="3">
        <v>83453663.989999995</v>
      </c>
      <c r="AF10" s="3">
        <v>444537089.61000001</v>
      </c>
    </row>
    <row r="11" spans="1:32" x14ac:dyDescent="0.25">
      <c r="A11" s="2" t="s">
        <v>17</v>
      </c>
      <c r="B11" s="3">
        <v>8534069.9700000007</v>
      </c>
      <c r="C11" s="3">
        <v>307062.96000000002</v>
      </c>
      <c r="D11" s="3">
        <v>297770.01</v>
      </c>
      <c r="E11" s="3">
        <v>349863.44</v>
      </c>
      <c r="F11" s="3">
        <v>1919629.81</v>
      </c>
      <c r="G11" s="3">
        <v>889456</v>
      </c>
      <c r="H11" s="3">
        <v>0</v>
      </c>
      <c r="I11" s="3">
        <v>0</v>
      </c>
      <c r="J11" s="3">
        <v>58016.45</v>
      </c>
      <c r="K11" s="3">
        <v>600283.12</v>
      </c>
      <c r="L11" s="3">
        <v>76843.75</v>
      </c>
      <c r="M11" s="3">
        <v>13032995.51</v>
      </c>
      <c r="N11" s="3">
        <v>0</v>
      </c>
      <c r="O11" s="3">
        <v>0</v>
      </c>
      <c r="P11" s="3">
        <v>61844.44</v>
      </c>
      <c r="Q11" s="3">
        <v>5615.85</v>
      </c>
      <c r="R11" s="3">
        <v>67460.289999999994</v>
      </c>
      <c r="S11" s="3">
        <v>18256.740000000002</v>
      </c>
      <c r="T11" s="3">
        <v>0</v>
      </c>
      <c r="U11" s="3">
        <v>500</v>
      </c>
      <c r="V11" s="3">
        <v>0</v>
      </c>
      <c r="W11" s="3">
        <v>0</v>
      </c>
      <c r="X11" s="3">
        <v>0</v>
      </c>
      <c r="Y11" s="3">
        <v>0</v>
      </c>
      <c r="Z11" s="3">
        <v>379842.79</v>
      </c>
      <c r="AA11" s="3">
        <v>0</v>
      </c>
      <c r="AB11" s="3">
        <v>0</v>
      </c>
      <c r="AC11" s="3">
        <v>0</v>
      </c>
      <c r="AD11" s="3">
        <v>0</v>
      </c>
      <c r="AE11" s="3">
        <v>398599.53</v>
      </c>
      <c r="AF11" s="3">
        <v>13499055.33</v>
      </c>
    </row>
    <row r="12" spans="1:32" x14ac:dyDescent="0.25">
      <c r="A12" s="2" t="s">
        <v>18</v>
      </c>
      <c r="B12" s="3">
        <v>6109199.7800000003</v>
      </c>
      <c r="C12" s="3">
        <v>590155.85</v>
      </c>
      <c r="D12" s="3">
        <v>353488.21</v>
      </c>
      <c r="E12" s="3">
        <v>10517.8</v>
      </c>
      <c r="F12" s="3">
        <v>1562336.74</v>
      </c>
      <c r="G12" s="3">
        <v>1097173.8600000001</v>
      </c>
      <c r="H12" s="3">
        <v>303279.23</v>
      </c>
      <c r="I12" s="3">
        <v>0</v>
      </c>
      <c r="J12" s="3">
        <v>62410.64</v>
      </c>
      <c r="K12" s="3">
        <v>434766.05</v>
      </c>
      <c r="L12" s="3">
        <v>18771.48</v>
      </c>
      <c r="M12" s="3">
        <v>10542099.640000001</v>
      </c>
      <c r="N12" s="3">
        <v>24000.01</v>
      </c>
      <c r="O12" s="3">
        <v>19920.509999999998</v>
      </c>
      <c r="P12" s="3">
        <v>788421.08</v>
      </c>
      <c r="Q12" s="3">
        <v>0</v>
      </c>
      <c r="R12" s="3">
        <v>832341.6</v>
      </c>
      <c r="S12" s="3">
        <v>564751.78</v>
      </c>
      <c r="T12" s="3">
        <v>0</v>
      </c>
      <c r="U12" s="3">
        <v>18200</v>
      </c>
      <c r="V12" s="3">
        <v>1300</v>
      </c>
      <c r="W12" s="3">
        <v>59999.99</v>
      </c>
      <c r="X12" s="3">
        <v>0</v>
      </c>
      <c r="Y12" s="3">
        <v>0</v>
      </c>
      <c r="Z12" s="3">
        <v>239484.96</v>
      </c>
      <c r="AA12" s="3">
        <v>0</v>
      </c>
      <c r="AB12" s="3">
        <v>0</v>
      </c>
      <c r="AC12" s="3">
        <v>0</v>
      </c>
      <c r="AD12" s="3">
        <v>0</v>
      </c>
      <c r="AE12" s="3">
        <v>883736.73</v>
      </c>
      <c r="AF12" s="3">
        <v>12258177.970000001</v>
      </c>
    </row>
    <row r="13" spans="1:32" x14ac:dyDescent="0.25">
      <c r="A13" s="2" t="s">
        <v>19</v>
      </c>
      <c r="B13" s="3">
        <v>3997146.29</v>
      </c>
      <c r="C13" s="3">
        <v>263584.42</v>
      </c>
      <c r="D13" s="3">
        <v>801450.39</v>
      </c>
      <c r="E13" s="3">
        <v>5575.53</v>
      </c>
      <c r="F13" s="3">
        <v>700772.27</v>
      </c>
      <c r="G13" s="3">
        <v>381018.68</v>
      </c>
      <c r="H13" s="3">
        <v>0</v>
      </c>
      <c r="I13" s="3">
        <v>0</v>
      </c>
      <c r="J13" s="3">
        <v>66268.03</v>
      </c>
      <c r="K13" s="3">
        <v>35467.96</v>
      </c>
      <c r="L13" s="3">
        <v>2038416.46</v>
      </c>
      <c r="M13" s="3">
        <v>8289700.0300000003</v>
      </c>
      <c r="N13" s="3">
        <v>0</v>
      </c>
      <c r="O13" s="3">
        <v>5160.16</v>
      </c>
      <c r="P13" s="3">
        <v>111398.42</v>
      </c>
      <c r="Q13" s="3">
        <v>0</v>
      </c>
      <c r="R13" s="3">
        <v>116558.58</v>
      </c>
      <c r="S13" s="3">
        <v>116697.53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116697.53</v>
      </c>
      <c r="AF13" s="3">
        <v>8522956.1400000006</v>
      </c>
    </row>
    <row r="14" spans="1:32" x14ac:dyDescent="0.25">
      <c r="A14" s="2" t="s">
        <v>20</v>
      </c>
      <c r="B14" s="3">
        <v>1896482.88</v>
      </c>
      <c r="C14" s="3">
        <v>1137805.55</v>
      </c>
      <c r="D14" s="3">
        <v>1799967.1</v>
      </c>
      <c r="E14" s="3">
        <v>614.54999999999995</v>
      </c>
      <c r="F14" s="3">
        <v>597836.04</v>
      </c>
      <c r="G14" s="3">
        <v>553195.53</v>
      </c>
      <c r="H14" s="3">
        <v>0</v>
      </c>
      <c r="I14" s="3">
        <v>0</v>
      </c>
      <c r="J14" s="3">
        <v>0</v>
      </c>
      <c r="K14" s="3">
        <v>24139.93</v>
      </c>
      <c r="L14" s="3">
        <v>5025222.1500000004</v>
      </c>
      <c r="M14" s="3">
        <v>11035263.73</v>
      </c>
      <c r="N14" s="3">
        <v>0</v>
      </c>
      <c r="O14" s="3">
        <v>51327.53</v>
      </c>
      <c r="P14" s="3">
        <v>1140239.83</v>
      </c>
      <c r="Q14" s="3">
        <v>0</v>
      </c>
      <c r="R14" s="3">
        <v>1191567.3600000001</v>
      </c>
      <c r="S14" s="3">
        <v>138753.53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138753.53</v>
      </c>
      <c r="AF14" s="3">
        <v>12365584.619999999</v>
      </c>
    </row>
    <row r="15" spans="1:32" x14ac:dyDescent="0.25">
      <c r="A15" s="2" t="s">
        <v>21</v>
      </c>
      <c r="B15" s="3">
        <v>2343005.3199999998</v>
      </c>
      <c r="C15" s="3">
        <v>125990.45</v>
      </c>
      <c r="D15" s="3">
        <v>155301.12</v>
      </c>
      <c r="E15" s="3">
        <v>1696.76</v>
      </c>
      <c r="F15" s="3">
        <v>668975.97</v>
      </c>
      <c r="G15" s="3">
        <v>356018.04</v>
      </c>
      <c r="H15" s="3">
        <v>0</v>
      </c>
      <c r="I15" s="3">
        <v>0</v>
      </c>
      <c r="J15" s="3">
        <v>270038.65999999997</v>
      </c>
      <c r="K15" s="3">
        <v>61698.34</v>
      </c>
      <c r="L15" s="3">
        <v>69487.62</v>
      </c>
      <c r="M15" s="3">
        <v>4052212.28</v>
      </c>
      <c r="N15" s="3">
        <v>0</v>
      </c>
      <c r="O15" s="3">
        <v>3819.94</v>
      </c>
      <c r="P15" s="3">
        <v>41835.910000000003</v>
      </c>
      <c r="Q15" s="3">
        <v>0</v>
      </c>
      <c r="R15" s="3">
        <v>45655.85</v>
      </c>
      <c r="S15" s="3">
        <v>528761.23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200</v>
      </c>
      <c r="Z15" s="3">
        <v>843.98</v>
      </c>
      <c r="AA15" s="3">
        <v>0</v>
      </c>
      <c r="AB15" s="3">
        <v>0</v>
      </c>
      <c r="AC15" s="3">
        <v>0</v>
      </c>
      <c r="AD15" s="3">
        <v>0</v>
      </c>
      <c r="AE15" s="3">
        <v>529805.21</v>
      </c>
      <c r="AF15" s="3">
        <v>4627673.34</v>
      </c>
    </row>
    <row r="16" spans="1:32" x14ac:dyDescent="0.25">
      <c r="A16" s="2" t="s">
        <v>22</v>
      </c>
      <c r="B16" s="3">
        <v>4757882.0599999996</v>
      </c>
      <c r="C16" s="3">
        <v>639383.32999999996</v>
      </c>
      <c r="D16" s="3">
        <v>169711.58</v>
      </c>
      <c r="E16" s="3">
        <v>1918.55</v>
      </c>
      <c r="F16" s="3">
        <v>734935.28</v>
      </c>
      <c r="G16" s="3">
        <v>302059.37</v>
      </c>
      <c r="H16" s="3">
        <v>0</v>
      </c>
      <c r="I16" s="3">
        <v>0</v>
      </c>
      <c r="J16" s="3">
        <v>10779.08</v>
      </c>
      <c r="K16" s="3">
        <v>111258.07</v>
      </c>
      <c r="L16" s="3">
        <v>1008296.68</v>
      </c>
      <c r="M16" s="3">
        <v>7736224</v>
      </c>
      <c r="N16" s="3">
        <v>0</v>
      </c>
      <c r="O16" s="3">
        <v>7647.42</v>
      </c>
      <c r="P16" s="3">
        <v>830265.01</v>
      </c>
      <c r="Q16" s="3">
        <v>0</v>
      </c>
      <c r="R16" s="3">
        <v>837912.43</v>
      </c>
      <c r="S16" s="3">
        <v>263571.39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142.81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263714.2</v>
      </c>
      <c r="AF16" s="3">
        <v>8837850.6300000008</v>
      </c>
    </row>
    <row r="17" spans="1:32" x14ac:dyDescent="0.25">
      <c r="A17" s="2" t="s">
        <v>23</v>
      </c>
      <c r="B17" s="3">
        <v>3418654.76</v>
      </c>
      <c r="C17" s="3">
        <v>529405.30000000005</v>
      </c>
      <c r="D17" s="3">
        <v>157426.71</v>
      </c>
      <c r="E17" s="3">
        <v>988.93</v>
      </c>
      <c r="F17" s="3">
        <v>1458414.52</v>
      </c>
      <c r="G17" s="3">
        <v>1176404.74</v>
      </c>
      <c r="H17" s="3">
        <v>0</v>
      </c>
      <c r="I17" s="3">
        <v>0</v>
      </c>
      <c r="J17" s="3">
        <v>390974.61</v>
      </c>
      <c r="K17" s="3">
        <v>61892.14</v>
      </c>
      <c r="L17" s="3">
        <v>229615.08</v>
      </c>
      <c r="M17" s="3">
        <v>7423776.79</v>
      </c>
      <c r="N17" s="3">
        <v>0</v>
      </c>
      <c r="O17" s="3">
        <v>8531.15</v>
      </c>
      <c r="P17" s="3">
        <v>47045.77</v>
      </c>
      <c r="Q17" s="3">
        <v>0</v>
      </c>
      <c r="R17" s="3">
        <v>55576.92</v>
      </c>
      <c r="S17" s="3">
        <v>167116.79999999999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2851.45</v>
      </c>
      <c r="AD17" s="3">
        <v>0</v>
      </c>
      <c r="AE17" s="3">
        <v>169968.25</v>
      </c>
      <c r="AF17" s="3">
        <v>7649321.96</v>
      </c>
    </row>
    <row r="18" spans="1:32" x14ac:dyDescent="0.25">
      <c r="A18" s="2" t="s">
        <v>24</v>
      </c>
      <c r="B18" s="3">
        <v>1163233.8500000001</v>
      </c>
      <c r="C18" s="3">
        <v>240606.85</v>
      </c>
      <c r="D18" s="3">
        <v>52181.36</v>
      </c>
      <c r="E18" s="3">
        <v>485.23</v>
      </c>
      <c r="F18" s="3">
        <v>560758.42000000004</v>
      </c>
      <c r="G18" s="3">
        <v>222827.23</v>
      </c>
      <c r="H18" s="3">
        <v>0</v>
      </c>
      <c r="I18" s="3">
        <v>0</v>
      </c>
      <c r="J18" s="3">
        <v>232613.47</v>
      </c>
      <c r="K18" s="3">
        <v>24024.41</v>
      </c>
      <c r="L18" s="3">
        <v>230853.93</v>
      </c>
      <c r="M18" s="3">
        <v>2727584.75</v>
      </c>
      <c r="N18" s="3">
        <v>0</v>
      </c>
      <c r="O18" s="3">
        <v>5526.38</v>
      </c>
      <c r="P18" s="3">
        <v>72912.05</v>
      </c>
      <c r="Q18" s="3">
        <v>0</v>
      </c>
      <c r="R18" s="3">
        <v>78438.429999999993</v>
      </c>
      <c r="S18" s="3">
        <v>83492.91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83492.91</v>
      </c>
      <c r="AF18" s="3">
        <v>2889516.09</v>
      </c>
    </row>
    <row r="19" spans="1:32" x14ac:dyDescent="0.25">
      <c r="A19" s="2" t="s">
        <v>25</v>
      </c>
      <c r="B19" s="3">
        <v>9063522.3599999994</v>
      </c>
      <c r="C19" s="3">
        <v>6290058.8799999999</v>
      </c>
      <c r="D19" s="3">
        <v>1839722.3</v>
      </c>
      <c r="E19" s="3">
        <v>52486.720000000001</v>
      </c>
      <c r="F19" s="3">
        <v>55896735.82</v>
      </c>
      <c r="G19" s="3">
        <v>41373118.420000002</v>
      </c>
      <c r="H19" s="3">
        <v>59639.61</v>
      </c>
      <c r="I19" s="3">
        <v>28381.9</v>
      </c>
      <c r="J19" s="3">
        <v>419085.38</v>
      </c>
      <c r="K19" s="3">
        <v>1952963.06</v>
      </c>
      <c r="L19" s="3">
        <v>337941.02</v>
      </c>
      <c r="M19" s="3">
        <v>117313655.47</v>
      </c>
      <c r="N19" s="3">
        <v>0</v>
      </c>
      <c r="O19" s="3">
        <v>316476.57</v>
      </c>
      <c r="P19" s="3">
        <v>736458.71</v>
      </c>
      <c r="Q19" s="3">
        <v>2325.65</v>
      </c>
      <c r="R19" s="3">
        <v>1055260.93</v>
      </c>
      <c r="S19" s="3">
        <v>10730306.689999999</v>
      </c>
      <c r="T19" s="3">
        <v>0</v>
      </c>
      <c r="U19" s="3">
        <v>0</v>
      </c>
      <c r="V19" s="3">
        <v>186583.67</v>
      </c>
      <c r="W19" s="3">
        <v>0</v>
      </c>
      <c r="X19" s="3">
        <v>0</v>
      </c>
      <c r="Y19" s="3">
        <v>8600</v>
      </c>
      <c r="Z19" s="3">
        <v>831085.77</v>
      </c>
      <c r="AA19" s="3">
        <v>0</v>
      </c>
      <c r="AB19" s="3">
        <v>0</v>
      </c>
      <c r="AC19" s="3">
        <v>0</v>
      </c>
      <c r="AD19" s="3">
        <v>0</v>
      </c>
      <c r="AE19" s="3">
        <v>11756576.130000001</v>
      </c>
      <c r="AF19" s="3">
        <v>130125492.53</v>
      </c>
    </row>
    <row r="20" spans="1:32" x14ac:dyDescent="0.25">
      <c r="A20" s="2" t="s">
        <v>26</v>
      </c>
      <c r="B20" s="3">
        <v>3660903.43</v>
      </c>
      <c r="C20" s="3">
        <v>447021.2</v>
      </c>
      <c r="D20" s="3">
        <v>151003.39000000001</v>
      </c>
      <c r="E20" s="3">
        <v>23900.61</v>
      </c>
      <c r="F20" s="3">
        <v>512610.04</v>
      </c>
      <c r="G20" s="3">
        <v>205874.29</v>
      </c>
      <c r="H20" s="3">
        <v>0</v>
      </c>
      <c r="I20" s="3">
        <v>0</v>
      </c>
      <c r="J20" s="3">
        <v>0</v>
      </c>
      <c r="K20" s="3">
        <v>40556.76</v>
      </c>
      <c r="L20" s="3">
        <v>16832.060000000001</v>
      </c>
      <c r="M20" s="3">
        <v>5058701.78</v>
      </c>
      <c r="N20" s="3">
        <v>0</v>
      </c>
      <c r="O20" s="3">
        <v>36238.18</v>
      </c>
      <c r="P20" s="3">
        <v>33293.39</v>
      </c>
      <c r="Q20" s="3">
        <v>0</v>
      </c>
      <c r="R20" s="3">
        <v>69531.570000000007</v>
      </c>
      <c r="S20" s="3">
        <v>106413.6</v>
      </c>
      <c r="T20" s="3">
        <v>0</v>
      </c>
      <c r="U20" s="3">
        <v>7625</v>
      </c>
      <c r="V20" s="3">
        <v>0</v>
      </c>
      <c r="W20" s="3">
        <v>34786.31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148824.91</v>
      </c>
      <c r="AF20" s="3">
        <v>5277058.26</v>
      </c>
    </row>
    <row r="21" spans="1:32" x14ac:dyDescent="0.25">
      <c r="A21" s="2" t="s">
        <v>27</v>
      </c>
      <c r="B21" s="3">
        <v>2884746.5</v>
      </c>
      <c r="C21" s="3">
        <v>230655.31</v>
      </c>
      <c r="D21" s="3">
        <v>420036.76</v>
      </c>
      <c r="E21" s="3">
        <v>210.48</v>
      </c>
      <c r="F21" s="3">
        <v>447911.78</v>
      </c>
      <c r="G21" s="3">
        <v>141099.74</v>
      </c>
      <c r="H21" s="3">
        <v>0</v>
      </c>
      <c r="I21" s="3">
        <v>0</v>
      </c>
      <c r="J21" s="3">
        <v>234824.62</v>
      </c>
      <c r="K21" s="3">
        <v>194781.54</v>
      </c>
      <c r="L21" s="3">
        <v>39478.44</v>
      </c>
      <c r="M21" s="3">
        <v>4593745.17</v>
      </c>
      <c r="N21" s="3">
        <v>0</v>
      </c>
      <c r="O21" s="3">
        <v>4409.79</v>
      </c>
      <c r="P21" s="3">
        <v>75200.86</v>
      </c>
      <c r="Q21" s="3">
        <v>0</v>
      </c>
      <c r="R21" s="3">
        <v>79610.649999999994</v>
      </c>
      <c r="S21" s="3">
        <v>1049394.79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1049394.79</v>
      </c>
      <c r="AF21" s="3">
        <v>5722750.6100000003</v>
      </c>
    </row>
    <row r="22" spans="1:32" x14ac:dyDescent="0.25">
      <c r="A22" s="2" t="s">
        <v>28</v>
      </c>
      <c r="B22" s="3">
        <v>3897488.1</v>
      </c>
      <c r="C22" s="3">
        <v>244846.32</v>
      </c>
      <c r="D22" s="3">
        <v>69399.05</v>
      </c>
      <c r="E22" s="3">
        <v>867.16</v>
      </c>
      <c r="F22" s="3">
        <v>811156.77</v>
      </c>
      <c r="G22" s="3">
        <v>363560.38</v>
      </c>
      <c r="H22" s="3">
        <v>0</v>
      </c>
      <c r="I22" s="3">
        <v>0</v>
      </c>
      <c r="J22" s="3">
        <v>0</v>
      </c>
      <c r="K22" s="3">
        <v>66014.92</v>
      </c>
      <c r="L22" s="3">
        <v>210812.44</v>
      </c>
      <c r="M22" s="3">
        <v>5664145.1399999997</v>
      </c>
      <c r="N22" s="3">
        <v>0</v>
      </c>
      <c r="O22" s="3">
        <v>3206.87</v>
      </c>
      <c r="P22" s="3">
        <v>746733.79</v>
      </c>
      <c r="Q22" s="3">
        <v>0</v>
      </c>
      <c r="R22" s="3">
        <v>749940.66</v>
      </c>
      <c r="S22" s="3">
        <v>366715.72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366715.72</v>
      </c>
      <c r="AF22" s="3">
        <v>6780801.5199999996</v>
      </c>
    </row>
    <row r="23" spans="1:32" x14ac:dyDescent="0.25">
      <c r="A23" s="2" t="s">
        <v>29</v>
      </c>
      <c r="B23" s="3">
        <v>2946166.89</v>
      </c>
      <c r="C23" s="3">
        <v>483579.71</v>
      </c>
      <c r="D23" s="3">
        <v>68825.62</v>
      </c>
      <c r="E23" s="3">
        <v>1250.1600000000001</v>
      </c>
      <c r="F23" s="3">
        <v>522670.05</v>
      </c>
      <c r="G23" s="3">
        <v>262522.40999999997</v>
      </c>
      <c r="H23" s="3">
        <v>0</v>
      </c>
      <c r="I23" s="3">
        <v>0</v>
      </c>
      <c r="J23" s="3">
        <v>401437.65</v>
      </c>
      <c r="K23" s="3">
        <v>40496.76</v>
      </c>
      <c r="L23" s="3">
        <v>39350.35</v>
      </c>
      <c r="M23" s="3">
        <v>4766299.5999999996</v>
      </c>
      <c r="N23" s="3">
        <v>0</v>
      </c>
      <c r="O23" s="3">
        <v>13375.89</v>
      </c>
      <c r="P23" s="3">
        <v>102511.57</v>
      </c>
      <c r="Q23" s="3">
        <v>0</v>
      </c>
      <c r="R23" s="3">
        <v>115887.46</v>
      </c>
      <c r="S23" s="3">
        <v>36799.89</v>
      </c>
      <c r="T23" s="3">
        <v>0</v>
      </c>
      <c r="U23" s="3">
        <v>100</v>
      </c>
      <c r="V23" s="3">
        <v>0</v>
      </c>
      <c r="W23" s="3">
        <v>25480.01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62379.9</v>
      </c>
      <c r="AF23" s="3">
        <v>4944566.96</v>
      </c>
    </row>
    <row r="24" spans="1:32" x14ac:dyDescent="0.25">
      <c r="A24" s="2" t="s">
        <v>30</v>
      </c>
      <c r="B24" s="3">
        <v>7323551.8300000001</v>
      </c>
      <c r="C24" s="3">
        <v>389722.99</v>
      </c>
      <c r="D24" s="3">
        <v>199024.26</v>
      </c>
      <c r="E24" s="3">
        <v>7127.93</v>
      </c>
      <c r="F24" s="3">
        <v>1008455.99</v>
      </c>
      <c r="G24" s="3">
        <v>464387.42</v>
      </c>
      <c r="H24" s="3">
        <v>151480.09</v>
      </c>
      <c r="I24" s="3">
        <v>0</v>
      </c>
      <c r="J24" s="3">
        <v>111993.75</v>
      </c>
      <c r="K24" s="3">
        <v>88302.71</v>
      </c>
      <c r="L24" s="3">
        <v>20340.13</v>
      </c>
      <c r="M24" s="3">
        <v>9764387.0999999996</v>
      </c>
      <c r="N24" s="3">
        <v>24591.89</v>
      </c>
      <c r="O24" s="3">
        <v>2937.84</v>
      </c>
      <c r="P24" s="3">
        <v>105213.33</v>
      </c>
      <c r="Q24" s="3">
        <v>0</v>
      </c>
      <c r="R24" s="3">
        <v>132743.06</v>
      </c>
      <c r="S24" s="3">
        <v>194919.93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680</v>
      </c>
      <c r="Z24" s="3">
        <v>0</v>
      </c>
      <c r="AA24" s="3">
        <v>0</v>
      </c>
      <c r="AB24" s="3">
        <v>20193.509999999998</v>
      </c>
      <c r="AC24" s="3">
        <v>0</v>
      </c>
      <c r="AD24" s="3">
        <v>0</v>
      </c>
      <c r="AE24" s="3">
        <v>215793.44</v>
      </c>
      <c r="AF24" s="3">
        <v>10112923.6</v>
      </c>
    </row>
    <row r="25" spans="1:32" x14ac:dyDescent="0.25">
      <c r="A25" s="2" t="s">
        <v>31</v>
      </c>
      <c r="B25" s="3">
        <v>2923923.74</v>
      </c>
      <c r="C25" s="3">
        <v>61561.06</v>
      </c>
      <c r="D25" s="3">
        <v>18786.62</v>
      </c>
      <c r="E25" s="3">
        <v>3822.02</v>
      </c>
      <c r="F25" s="3">
        <v>624285.26</v>
      </c>
      <c r="G25" s="3">
        <v>263586.28000000003</v>
      </c>
      <c r="H25" s="3">
        <v>0</v>
      </c>
      <c r="I25" s="3">
        <v>0</v>
      </c>
      <c r="J25" s="3">
        <v>35428.29</v>
      </c>
      <c r="K25" s="3">
        <v>54240.1</v>
      </c>
      <c r="L25" s="3">
        <v>0</v>
      </c>
      <c r="M25" s="3">
        <v>3985633.37</v>
      </c>
      <c r="N25" s="3">
        <v>0</v>
      </c>
      <c r="O25" s="3">
        <v>4442.28</v>
      </c>
      <c r="P25" s="3">
        <v>232830.41</v>
      </c>
      <c r="Q25" s="3">
        <v>0</v>
      </c>
      <c r="R25" s="3">
        <v>237272.69</v>
      </c>
      <c r="S25" s="3">
        <v>223566.23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223566.23</v>
      </c>
      <c r="AF25" s="3">
        <v>4446472.29</v>
      </c>
    </row>
    <row r="26" spans="1:32" x14ac:dyDescent="0.25">
      <c r="A26" s="2" t="s">
        <v>32</v>
      </c>
      <c r="B26" s="3">
        <v>5370320.8399999999</v>
      </c>
      <c r="C26" s="3">
        <v>689145.27</v>
      </c>
      <c r="D26" s="3">
        <v>495012.93</v>
      </c>
      <c r="E26" s="3">
        <v>18890.099999999999</v>
      </c>
      <c r="F26" s="3">
        <v>1404892.54</v>
      </c>
      <c r="G26" s="3">
        <v>371172.79</v>
      </c>
      <c r="H26" s="3">
        <v>0</v>
      </c>
      <c r="I26" s="3">
        <v>0</v>
      </c>
      <c r="J26" s="3">
        <v>753944.55</v>
      </c>
      <c r="K26" s="3">
        <v>113382.93</v>
      </c>
      <c r="L26" s="3">
        <v>608340.49</v>
      </c>
      <c r="M26" s="3">
        <v>9825102.4399999995</v>
      </c>
      <c r="N26" s="3">
        <v>0</v>
      </c>
      <c r="O26" s="3">
        <v>38755.58</v>
      </c>
      <c r="P26" s="3">
        <v>622099.23</v>
      </c>
      <c r="Q26" s="3">
        <v>0</v>
      </c>
      <c r="R26" s="3">
        <v>660854.81000000006</v>
      </c>
      <c r="S26" s="3">
        <v>148212.60999999999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8240</v>
      </c>
      <c r="Z26" s="3">
        <v>40598.480000000003</v>
      </c>
      <c r="AA26" s="3">
        <v>0</v>
      </c>
      <c r="AB26" s="3">
        <v>27659.48</v>
      </c>
      <c r="AC26" s="3">
        <v>0</v>
      </c>
      <c r="AD26" s="3">
        <v>0</v>
      </c>
      <c r="AE26" s="3">
        <v>224710.57</v>
      </c>
      <c r="AF26" s="3">
        <v>10710667.82</v>
      </c>
    </row>
    <row r="27" spans="1:32" x14ac:dyDescent="0.25">
      <c r="A27" s="2" t="s">
        <v>33</v>
      </c>
      <c r="B27" s="3">
        <v>3969914.84</v>
      </c>
      <c r="C27" s="3">
        <v>257996.83</v>
      </c>
      <c r="D27" s="3">
        <v>108903.72</v>
      </c>
      <c r="E27" s="3">
        <v>6188.63</v>
      </c>
      <c r="F27" s="3">
        <v>901448.23</v>
      </c>
      <c r="G27" s="3">
        <v>325333.75</v>
      </c>
      <c r="H27" s="3">
        <v>0</v>
      </c>
      <c r="I27" s="3">
        <v>0</v>
      </c>
      <c r="J27" s="3">
        <v>11650.3</v>
      </c>
      <c r="K27" s="3">
        <v>108687.44</v>
      </c>
      <c r="L27" s="3">
        <v>272852.68</v>
      </c>
      <c r="M27" s="3">
        <v>5962976.4199999999</v>
      </c>
      <c r="N27" s="3">
        <v>0</v>
      </c>
      <c r="O27" s="3">
        <v>17730.939999999999</v>
      </c>
      <c r="P27" s="3">
        <v>705869.48</v>
      </c>
      <c r="Q27" s="3">
        <v>0</v>
      </c>
      <c r="R27" s="3">
        <v>723600.42</v>
      </c>
      <c r="S27" s="3">
        <v>33488.51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33488.51</v>
      </c>
      <c r="AF27" s="3">
        <v>6720065.3499999996</v>
      </c>
    </row>
    <row r="28" spans="1:32" x14ac:dyDescent="0.25">
      <c r="A28" s="2" t="s">
        <v>34</v>
      </c>
      <c r="B28" s="3">
        <v>1593482.94</v>
      </c>
      <c r="C28" s="3">
        <v>2474087.9</v>
      </c>
      <c r="D28" s="3">
        <v>10930049.369999999</v>
      </c>
      <c r="E28" s="3">
        <v>5434.43</v>
      </c>
      <c r="F28" s="3">
        <v>2679264.0099999998</v>
      </c>
      <c r="G28" s="3">
        <v>3580775.98</v>
      </c>
      <c r="H28" s="3">
        <v>0</v>
      </c>
      <c r="I28" s="3">
        <v>0</v>
      </c>
      <c r="J28" s="3">
        <v>9169.1200000000008</v>
      </c>
      <c r="K28" s="3">
        <v>145204.07999999999</v>
      </c>
      <c r="L28" s="3">
        <v>18680019.359999999</v>
      </c>
      <c r="M28" s="3">
        <v>40097487.189999998</v>
      </c>
      <c r="N28" s="3">
        <v>0</v>
      </c>
      <c r="O28" s="3">
        <v>0</v>
      </c>
      <c r="P28" s="3">
        <v>3930395.06</v>
      </c>
      <c r="Q28" s="3">
        <v>0</v>
      </c>
      <c r="R28" s="3">
        <v>3930395.06</v>
      </c>
      <c r="S28" s="3">
        <v>1787293.7</v>
      </c>
      <c r="T28" s="3">
        <v>0</v>
      </c>
      <c r="U28" s="3">
        <v>7534.68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907695.14</v>
      </c>
      <c r="AD28" s="3">
        <v>0</v>
      </c>
      <c r="AE28" s="3">
        <v>2702523.52</v>
      </c>
      <c r="AF28" s="3">
        <v>46730405.770000003</v>
      </c>
    </row>
    <row r="29" spans="1:32" x14ac:dyDescent="0.25">
      <c r="A29" s="2" t="s">
        <v>35</v>
      </c>
      <c r="B29" s="3">
        <v>9023686.6799999997</v>
      </c>
      <c r="C29" s="3">
        <v>4188496.47</v>
      </c>
      <c r="D29" s="3">
        <v>1045323.73</v>
      </c>
      <c r="E29" s="3">
        <v>6222.35</v>
      </c>
      <c r="F29" s="3">
        <v>4083915.15</v>
      </c>
      <c r="G29" s="3">
        <v>1222504.78</v>
      </c>
      <c r="H29" s="3">
        <v>0</v>
      </c>
      <c r="I29" s="3">
        <v>0</v>
      </c>
      <c r="J29" s="3">
        <v>111878.94</v>
      </c>
      <c r="K29" s="3">
        <v>201909.77</v>
      </c>
      <c r="L29" s="3">
        <v>274643.36</v>
      </c>
      <c r="M29" s="3">
        <v>20158581.23</v>
      </c>
      <c r="N29" s="3">
        <v>0</v>
      </c>
      <c r="O29" s="3">
        <v>50761.7</v>
      </c>
      <c r="P29" s="3">
        <v>190321.66</v>
      </c>
      <c r="Q29" s="3">
        <v>0</v>
      </c>
      <c r="R29" s="3">
        <v>241083.36</v>
      </c>
      <c r="S29" s="3">
        <v>1278792.82</v>
      </c>
      <c r="T29" s="3">
        <v>0</v>
      </c>
      <c r="U29" s="3">
        <v>0</v>
      </c>
      <c r="V29" s="3">
        <v>162400.17000000001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1441192.99</v>
      </c>
      <c r="AF29" s="3">
        <v>21840857.579999998</v>
      </c>
    </row>
    <row r="30" spans="1:32" x14ac:dyDescent="0.25">
      <c r="A30" s="2" t="s">
        <v>36</v>
      </c>
      <c r="B30" s="3">
        <v>2345489.7999999998</v>
      </c>
      <c r="C30" s="3">
        <v>2191196.2799999998</v>
      </c>
      <c r="D30" s="3">
        <v>689251.37</v>
      </c>
      <c r="E30" s="3">
        <v>0</v>
      </c>
      <c r="F30" s="3">
        <v>4873957.8899999997</v>
      </c>
      <c r="G30" s="3">
        <v>1124223.25</v>
      </c>
      <c r="H30" s="3">
        <v>0</v>
      </c>
      <c r="I30" s="3">
        <v>0</v>
      </c>
      <c r="J30" s="3">
        <v>57633.13</v>
      </c>
      <c r="K30" s="3">
        <v>79747.759999999995</v>
      </c>
      <c r="L30" s="3">
        <v>594340.86</v>
      </c>
      <c r="M30" s="3">
        <v>11955840.34</v>
      </c>
      <c r="N30" s="3">
        <v>0</v>
      </c>
      <c r="O30" s="3">
        <v>67978.600000000006</v>
      </c>
      <c r="P30" s="3">
        <v>296143.57</v>
      </c>
      <c r="Q30" s="3">
        <v>0</v>
      </c>
      <c r="R30" s="3">
        <v>364122.17</v>
      </c>
      <c r="S30" s="3">
        <v>1151583.68</v>
      </c>
      <c r="T30" s="3">
        <v>0</v>
      </c>
      <c r="U30" s="3">
        <v>0</v>
      </c>
      <c r="V30" s="3">
        <v>0</v>
      </c>
      <c r="W30" s="3">
        <v>23622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1175205.68</v>
      </c>
      <c r="AF30" s="3">
        <v>13495168.189999999</v>
      </c>
    </row>
    <row r="31" spans="1:32" x14ac:dyDescent="0.25">
      <c r="A31" s="2" t="s">
        <v>37</v>
      </c>
      <c r="B31" s="3">
        <v>3680991.16</v>
      </c>
      <c r="C31" s="3">
        <v>6233897.75</v>
      </c>
      <c r="D31" s="3">
        <v>3539295.39</v>
      </c>
      <c r="E31" s="3">
        <v>16600.96</v>
      </c>
      <c r="F31" s="3">
        <v>24676675.530000001</v>
      </c>
      <c r="G31" s="3">
        <v>11507102.35</v>
      </c>
      <c r="H31" s="3">
        <v>0</v>
      </c>
      <c r="I31" s="3">
        <v>0</v>
      </c>
      <c r="J31" s="3">
        <v>830416.69</v>
      </c>
      <c r="K31" s="3">
        <v>1078311.43</v>
      </c>
      <c r="L31" s="3">
        <v>1693250.95</v>
      </c>
      <c r="M31" s="3">
        <v>53256542.210000001</v>
      </c>
      <c r="N31" s="3">
        <v>0</v>
      </c>
      <c r="O31" s="3">
        <v>369277.09</v>
      </c>
      <c r="P31" s="3">
        <v>2314022.83</v>
      </c>
      <c r="Q31" s="3">
        <v>0</v>
      </c>
      <c r="R31" s="3">
        <v>2683299.92</v>
      </c>
      <c r="S31" s="3">
        <v>5095097.26</v>
      </c>
      <c r="T31" s="3">
        <v>0</v>
      </c>
      <c r="U31" s="3">
        <v>186107.7</v>
      </c>
      <c r="V31" s="3">
        <v>14391.86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5295596.82</v>
      </c>
      <c r="AF31" s="3">
        <v>61235438.950000003</v>
      </c>
    </row>
    <row r="32" spans="1:32" x14ac:dyDescent="0.25">
      <c r="A32" s="2" t="s">
        <v>38</v>
      </c>
      <c r="B32" s="3">
        <v>2942081.8</v>
      </c>
      <c r="C32" s="3">
        <v>875479</v>
      </c>
      <c r="D32" s="3">
        <v>2316102.27</v>
      </c>
      <c r="E32" s="3">
        <v>13883.41</v>
      </c>
      <c r="F32" s="3">
        <v>1919633.17</v>
      </c>
      <c r="G32" s="3">
        <v>2533976.7000000002</v>
      </c>
      <c r="H32" s="3">
        <v>0</v>
      </c>
      <c r="I32" s="3">
        <v>0</v>
      </c>
      <c r="J32" s="3">
        <v>397476.7</v>
      </c>
      <c r="K32" s="3">
        <v>86887.38</v>
      </c>
      <c r="L32" s="3">
        <v>7088702.1699999999</v>
      </c>
      <c r="M32" s="3">
        <v>18174222.600000001</v>
      </c>
      <c r="N32" s="3">
        <v>0</v>
      </c>
      <c r="O32" s="3">
        <v>73834.81</v>
      </c>
      <c r="P32" s="3">
        <v>1418369.27</v>
      </c>
      <c r="Q32" s="3">
        <v>0</v>
      </c>
      <c r="R32" s="3">
        <v>1492204.08</v>
      </c>
      <c r="S32" s="3">
        <v>524376.92000000004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524376.92000000004</v>
      </c>
      <c r="AF32" s="3">
        <v>20190803.600000001</v>
      </c>
    </row>
    <row r="33" spans="1:32" x14ac:dyDescent="0.25">
      <c r="A33" s="2" t="s">
        <v>39</v>
      </c>
      <c r="B33" s="3">
        <v>4586244.4400000004</v>
      </c>
      <c r="C33" s="3">
        <v>170112.91</v>
      </c>
      <c r="D33" s="3">
        <v>30449.13</v>
      </c>
      <c r="E33" s="3">
        <v>17475.95</v>
      </c>
      <c r="F33" s="3">
        <v>886555.48</v>
      </c>
      <c r="G33" s="3">
        <v>392067.89</v>
      </c>
      <c r="H33" s="3">
        <v>0</v>
      </c>
      <c r="I33" s="3">
        <v>0</v>
      </c>
      <c r="J33" s="3">
        <v>162257.5</v>
      </c>
      <c r="K33" s="3">
        <v>59087.69</v>
      </c>
      <c r="L33" s="3">
        <v>706910.94</v>
      </c>
      <c r="M33" s="3">
        <v>7011161.9299999997</v>
      </c>
      <c r="N33" s="3">
        <v>0</v>
      </c>
      <c r="O33" s="3">
        <v>6317.44</v>
      </c>
      <c r="P33" s="3">
        <v>144621.26</v>
      </c>
      <c r="Q33" s="3">
        <v>43.5</v>
      </c>
      <c r="R33" s="3">
        <v>150982.20000000001</v>
      </c>
      <c r="S33" s="3">
        <v>916681.07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916681.07</v>
      </c>
      <c r="AF33" s="3">
        <v>8078825.2000000002</v>
      </c>
    </row>
    <row r="34" spans="1:32" x14ac:dyDescent="0.25">
      <c r="A34" s="2" t="s">
        <v>40</v>
      </c>
      <c r="B34" s="3">
        <v>1502158.12</v>
      </c>
      <c r="C34" s="3">
        <v>499539.94</v>
      </c>
      <c r="D34" s="3">
        <v>185885.92</v>
      </c>
      <c r="E34" s="3">
        <v>0</v>
      </c>
      <c r="F34" s="3">
        <v>289734.83</v>
      </c>
      <c r="G34" s="3">
        <v>45743.63</v>
      </c>
      <c r="H34" s="3">
        <v>0</v>
      </c>
      <c r="I34" s="3">
        <v>0</v>
      </c>
      <c r="J34" s="3">
        <v>48263.21</v>
      </c>
      <c r="K34" s="3">
        <v>203169.33</v>
      </c>
      <c r="L34" s="3">
        <v>14752.91</v>
      </c>
      <c r="M34" s="3">
        <v>2789247.89</v>
      </c>
      <c r="N34" s="3">
        <v>0</v>
      </c>
      <c r="O34" s="3">
        <v>4660.62</v>
      </c>
      <c r="P34" s="3">
        <v>1319927.69</v>
      </c>
      <c r="Q34" s="3">
        <v>0</v>
      </c>
      <c r="R34" s="3">
        <v>1324588.31</v>
      </c>
      <c r="S34" s="3">
        <v>13413.42</v>
      </c>
      <c r="T34" s="3">
        <v>0</v>
      </c>
      <c r="U34" s="3">
        <v>0</v>
      </c>
      <c r="V34" s="3">
        <v>0</v>
      </c>
      <c r="W34" s="3">
        <v>169.5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13582.92</v>
      </c>
      <c r="AF34" s="3">
        <v>4127419.12</v>
      </c>
    </row>
    <row r="35" spans="1:32" x14ac:dyDescent="0.25">
      <c r="A35" s="2" t="s">
        <v>41</v>
      </c>
      <c r="B35" s="3">
        <v>8387355.25</v>
      </c>
      <c r="C35" s="3">
        <v>620941.52</v>
      </c>
      <c r="D35" s="3">
        <v>472283.5</v>
      </c>
      <c r="E35" s="3">
        <v>14949.48</v>
      </c>
      <c r="F35" s="3">
        <v>1727005.86</v>
      </c>
      <c r="G35" s="3">
        <v>1449589.88</v>
      </c>
      <c r="H35" s="3">
        <v>0</v>
      </c>
      <c r="I35" s="3">
        <v>0</v>
      </c>
      <c r="J35" s="3">
        <v>47815.28</v>
      </c>
      <c r="K35" s="3">
        <v>157603.75</v>
      </c>
      <c r="L35" s="3">
        <v>1565930.01</v>
      </c>
      <c r="M35" s="3">
        <v>14443474.529999999</v>
      </c>
      <c r="N35" s="3">
        <v>0</v>
      </c>
      <c r="O35" s="3">
        <v>12921.4</v>
      </c>
      <c r="P35" s="3">
        <v>161519.47</v>
      </c>
      <c r="Q35" s="3">
        <v>6009</v>
      </c>
      <c r="R35" s="3">
        <v>180449.87</v>
      </c>
      <c r="S35" s="3">
        <v>492289.58</v>
      </c>
      <c r="T35" s="3">
        <v>0</v>
      </c>
      <c r="U35" s="3">
        <v>0</v>
      </c>
      <c r="V35" s="3">
        <v>17585.5</v>
      </c>
      <c r="W35" s="3">
        <v>0</v>
      </c>
      <c r="X35" s="3">
        <v>0</v>
      </c>
      <c r="Y35" s="3">
        <v>22900</v>
      </c>
      <c r="Z35" s="3">
        <v>1403431.39</v>
      </c>
      <c r="AA35" s="3">
        <v>572414.47</v>
      </c>
      <c r="AB35" s="3">
        <v>2420</v>
      </c>
      <c r="AC35" s="3">
        <v>123259.88</v>
      </c>
      <c r="AD35" s="3">
        <v>0</v>
      </c>
      <c r="AE35" s="3">
        <v>2634300.8199999998</v>
      </c>
      <c r="AF35" s="3">
        <v>17258225.219999999</v>
      </c>
    </row>
    <row r="36" spans="1:32" x14ac:dyDescent="0.25">
      <c r="A36" s="2" t="s">
        <v>42</v>
      </c>
      <c r="B36" s="3">
        <v>4253505.6900000004</v>
      </c>
      <c r="C36" s="3">
        <v>467727.44</v>
      </c>
      <c r="D36" s="3">
        <v>154746.41</v>
      </c>
      <c r="E36" s="3">
        <v>5512.66</v>
      </c>
      <c r="F36" s="3">
        <v>1760549.56</v>
      </c>
      <c r="G36" s="3">
        <v>1012033.06</v>
      </c>
      <c r="H36" s="3">
        <v>0</v>
      </c>
      <c r="I36" s="3">
        <v>0</v>
      </c>
      <c r="J36" s="3">
        <v>278532.09000000003</v>
      </c>
      <c r="K36" s="3">
        <v>292042.34999999998</v>
      </c>
      <c r="L36" s="3">
        <v>242937.38</v>
      </c>
      <c r="M36" s="3">
        <v>8467586.6400000006</v>
      </c>
      <c r="N36" s="3">
        <v>17005.5</v>
      </c>
      <c r="O36" s="3">
        <v>15124.94</v>
      </c>
      <c r="P36" s="3">
        <v>65534.47</v>
      </c>
      <c r="Q36" s="3">
        <v>0</v>
      </c>
      <c r="R36" s="3">
        <v>97664.91</v>
      </c>
      <c r="S36" s="3">
        <v>241119.47</v>
      </c>
      <c r="T36" s="3">
        <v>0</v>
      </c>
      <c r="U36" s="3">
        <v>0</v>
      </c>
      <c r="V36" s="3">
        <v>12730.04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253849.51</v>
      </c>
      <c r="AF36" s="3">
        <v>8819101.0600000005</v>
      </c>
    </row>
    <row r="37" spans="1:32" x14ac:dyDescent="0.25">
      <c r="A37" s="2" t="s">
        <v>43</v>
      </c>
      <c r="B37" s="3">
        <v>5585943.4199999999</v>
      </c>
      <c r="C37" s="3">
        <v>3778897.48</v>
      </c>
      <c r="D37" s="3">
        <v>936699.5</v>
      </c>
      <c r="E37" s="3">
        <v>13700.63</v>
      </c>
      <c r="F37" s="3">
        <v>4233173.12</v>
      </c>
      <c r="G37" s="3">
        <v>3255033.02</v>
      </c>
      <c r="H37" s="3">
        <v>0</v>
      </c>
      <c r="I37" s="3">
        <v>0</v>
      </c>
      <c r="J37" s="3">
        <v>244430.76</v>
      </c>
      <c r="K37" s="3">
        <v>297517.13</v>
      </c>
      <c r="L37" s="3">
        <v>226148.61</v>
      </c>
      <c r="M37" s="3">
        <v>18571543.670000002</v>
      </c>
      <c r="N37" s="3">
        <v>0</v>
      </c>
      <c r="O37" s="3">
        <v>109654.92</v>
      </c>
      <c r="P37" s="3">
        <v>118039.03999999999</v>
      </c>
      <c r="Q37" s="3">
        <v>39.61</v>
      </c>
      <c r="R37" s="3">
        <v>227733.57</v>
      </c>
      <c r="S37" s="3">
        <v>1582481.93</v>
      </c>
      <c r="T37" s="3">
        <v>0</v>
      </c>
      <c r="U37" s="3">
        <v>0</v>
      </c>
      <c r="V37" s="3">
        <v>116911.64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1699393.57</v>
      </c>
      <c r="AF37" s="3">
        <v>20498670.809999999</v>
      </c>
    </row>
    <row r="38" spans="1:32" x14ac:dyDescent="0.25">
      <c r="A38" s="2" t="s">
        <v>44</v>
      </c>
      <c r="B38" s="3">
        <v>4602124.78</v>
      </c>
      <c r="C38" s="3">
        <v>935573.04</v>
      </c>
      <c r="D38" s="3">
        <v>199062.25</v>
      </c>
      <c r="E38" s="3">
        <v>10595.6</v>
      </c>
      <c r="F38" s="3">
        <v>2138934.7400000002</v>
      </c>
      <c r="G38" s="3">
        <v>1430075.22</v>
      </c>
      <c r="H38" s="3">
        <v>109511.16</v>
      </c>
      <c r="I38" s="3">
        <v>0</v>
      </c>
      <c r="J38" s="3">
        <v>232552.22</v>
      </c>
      <c r="K38" s="3">
        <v>112215.4</v>
      </c>
      <c r="L38" s="3">
        <v>668548.42000000004</v>
      </c>
      <c r="M38" s="3">
        <v>10439192.83</v>
      </c>
      <c r="N38" s="3">
        <v>73200</v>
      </c>
      <c r="O38" s="3">
        <v>7620.93</v>
      </c>
      <c r="P38" s="3">
        <v>156520.71</v>
      </c>
      <c r="Q38" s="3">
        <v>0</v>
      </c>
      <c r="R38" s="3">
        <v>237341.64</v>
      </c>
      <c r="S38" s="3">
        <v>301454.59000000003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900</v>
      </c>
      <c r="Z38" s="3">
        <v>173841.64</v>
      </c>
      <c r="AA38" s="3">
        <v>0</v>
      </c>
      <c r="AB38" s="3">
        <v>0</v>
      </c>
      <c r="AC38" s="3">
        <v>0</v>
      </c>
      <c r="AD38" s="3">
        <v>0</v>
      </c>
      <c r="AE38" s="3">
        <v>476196.23</v>
      </c>
      <c r="AF38" s="3">
        <v>11152730.699999999</v>
      </c>
    </row>
    <row r="39" spans="1:32" x14ac:dyDescent="0.25">
      <c r="A39" s="2" t="s">
        <v>45</v>
      </c>
      <c r="B39" s="3">
        <v>3978791.93</v>
      </c>
      <c r="C39" s="3">
        <v>244406.13</v>
      </c>
      <c r="D39" s="3">
        <v>54939.79</v>
      </c>
      <c r="E39" s="3">
        <v>2262.9</v>
      </c>
      <c r="F39" s="3">
        <v>771209.02</v>
      </c>
      <c r="G39" s="3">
        <v>308661.8</v>
      </c>
      <c r="H39" s="3">
        <v>0</v>
      </c>
      <c r="I39" s="3">
        <v>0</v>
      </c>
      <c r="J39" s="3">
        <v>45878.76</v>
      </c>
      <c r="K39" s="3">
        <v>37533.86</v>
      </c>
      <c r="L39" s="3">
        <v>161200.74</v>
      </c>
      <c r="M39" s="3">
        <v>5604884.9299999997</v>
      </c>
      <c r="N39" s="3">
        <v>0</v>
      </c>
      <c r="O39" s="3">
        <v>5436.4</v>
      </c>
      <c r="P39" s="3">
        <v>42300.39</v>
      </c>
      <c r="Q39" s="3">
        <v>0</v>
      </c>
      <c r="R39" s="3">
        <v>47736.79</v>
      </c>
      <c r="S39" s="3">
        <v>110176.58</v>
      </c>
      <c r="T39" s="3">
        <v>0</v>
      </c>
      <c r="U39" s="3">
        <v>5594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115770.58</v>
      </c>
      <c r="AF39" s="3">
        <v>5768392.2999999998</v>
      </c>
    </row>
    <row r="40" spans="1:32" x14ac:dyDescent="0.25">
      <c r="A40" s="2" t="s">
        <v>46</v>
      </c>
      <c r="B40" s="3">
        <v>12716627.57</v>
      </c>
      <c r="C40" s="3">
        <v>4096061.7</v>
      </c>
      <c r="D40" s="3">
        <v>1694161.29</v>
      </c>
      <c r="E40" s="3">
        <v>38433.53</v>
      </c>
      <c r="F40" s="3">
        <v>7506498.4900000002</v>
      </c>
      <c r="G40" s="3">
        <v>4260631.78</v>
      </c>
      <c r="H40" s="3">
        <v>375721.91</v>
      </c>
      <c r="I40" s="3">
        <v>0</v>
      </c>
      <c r="J40" s="3">
        <v>477339.83</v>
      </c>
      <c r="K40" s="3">
        <v>713030.72</v>
      </c>
      <c r="L40" s="3">
        <v>376882.76</v>
      </c>
      <c r="M40" s="3">
        <v>32255389.579999998</v>
      </c>
      <c r="N40" s="3">
        <v>648582.53</v>
      </c>
      <c r="O40" s="3">
        <v>62502.42</v>
      </c>
      <c r="P40" s="3">
        <v>311338.03000000003</v>
      </c>
      <c r="Q40" s="3">
        <v>0</v>
      </c>
      <c r="R40" s="3">
        <v>1022422.98</v>
      </c>
      <c r="S40" s="3">
        <v>2066889.24</v>
      </c>
      <c r="T40" s="3">
        <v>0</v>
      </c>
      <c r="U40" s="3">
        <v>476.55</v>
      </c>
      <c r="V40" s="3">
        <v>2000</v>
      </c>
      <c r="W40" s="3">
        <v>0</v>
      </c>
      <c r="X40" s="3">
        <v>0</v>
      </c>
      <c r="Y40" s="3">
        <v>0</v>
      </c>
      <c r="Z40" s="3">
        <v>991447.23</v>
      </c>
      <c r="AA40" s="3">
        <v>0</v>
      </c>
      <c r="AB40" s="3">
        <v>0</v>
      </c>
      <c r="AC40" s="3">
        <v>0</v>
      </c>
      <c r="AD40" s="3">
        <v>0</v>
      </c>
      <c r="AE40" s="3">
        <v>3060813.02</v>
      </c>
      <c r="AF40" s="3">
        <v>36338625.579999998</v>
      </c>
    </row>
    <row r="41" spans="1:32" x14ac:dyDescent="0.25">
      <c r="A41" s="2" t="s">
        <v>47</v>
      </c>
      <c r="B41" s="3">
        <v>3590360.1</v>
      </c>
      <c r="C41" s="3">
        <v>483361.04</v>
      </c>
      <c r="D41" s="3">
        <v>95381.6</v>
      </c>
      <c r="E41" s="3">
        <v>6151.56</v>
      </c>
      <c r="F41" s="3">
        <v>932167.46</v>
      </c>
      <c r="G41" s="3">
        <v>468100.78</v>
      </c>
      <c r="H41" s="3">
        <v>0</v>
      </c>
      <c r="I41" s="3">
        <v>0</v>
      </c>
      <c r="J41" s="3">
        <v>0</v>
      </c>
      <c r="K41" s="3">
        <v>76765.8</v>
      </c>
      <c r="L41" s="3">
        <v>0</v>
      </c>
      <c r="M41" s="3">
        <v>5652288.3399999999</v>
      </c>
      <c r="N41" s="3">
        <v>0</v>
      </c>
      <c r="O41" s="3">
        <v>3431.17</v>
      </c>
      <c r="P41" s="3">
        <v>802145.99</v>
      </c>
      <c r="Q41" s="3">
        <v>0</v>
      </c>
      <c r="R41" s="3">
        <v>805577.16</v>
      </c>
      <c r="S41" s="3">
        <v>297776.03000000003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297776.03000000003</v>
      </c>
      <c r="AF41" s="3">
        <v>6755641.5300000003</v>
      </c>
    </row>
    <row r="42" spans="1:32" x14ac:dyDescent="0.25">
      <c r="A42" s="2" t="s">
        <v>48</v>
      </c>
      <c r="B42" s="3">
        <v>6100372.8799999999</v>
      </c>
      <c r="C42" s="3">
        <v>504203.51</v>
      </c>
      <c r="D42" s="3">
        <v>209447.46</v>
      </c>
      <c r="E42" s="3">
        <v>25136.73</v>
      </c>
      <c r="F42" s="3">
        <v>1366950.58</v>
      </c>
      <c r="G42" s="3">
        <v>1248551.92</v>
      </c>
      <c r="H42" s="3">
        <v>0</v>
      </c>
      <c r="I42" s="3">
        <v>0</v>
      </c>
      <c r="J42" s="3">
        <v>157996.21</v>
      </c>
      <c r="K42" s="3">
        <v>181579.38</v>
      </c>
      <c r="L42" s="3">
        <v>508319.17</v>
      </c>
      <c r="M42" s="3">
        <v>10302557.84</v>
      </c>
      <c r="N42" s="3">
        <v>2771.97</v>
      </c>
      <c r="O42" s="3">
        <v>36250.07</v>
      </c>
      <c r="P42" s="3">
        <v>116181.68</v>
      </c>
      <c r="Q42" s="3">
        <v>0</v>
      </c>
      <c r="R42" s="3">
        <v>155203.72</v>
      </c>
      <c r="S42" s="3">
        <v>1017526.71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1200</v>
      </c>
      <c r="Z42" s="3">
        <v>839863.67</v>
      </c>
      <c r="AA42" s="3">
        <v>0</v>
      </c>
      <c r="AB42" s="3">
        <v>0</v>
      </c>
      <c r="AC42" s="3">
        <v>0</v>
      </c>
      <c r="AD42" s="3">
        <v>0</v>
      </c>
      <c r="AE42" s="3">
        <v>1858590.38</v>
      </c>
      <c r="AF42" s="3">
        <v>12316351.939999999</v>
      </c>
    </row>
    <row r="43" spans="1:32" x14ac:dyDescent="0.25">
      <c r="A43" s="2" t="s">
        <v>49</v>
      </c>
      <c r="B43" s="3">
        <v>2861543.78</v>
      </c>
      <c r="C43" s="3">
        <v>145157.81</v>
      </c>
      <c r="D43" s="3">
        <v>24141.919999999998</v>
      </c>
      <c r="E43" s="3">
        <v>0</v>
      </c>
      <c r="F43" s="3">
        <v>179037.8</v>
      </c>
      <c r="G43" s="3">
        <v>129446.29</v>
      </c>
      <c r="H43" s="3">
        <v>0</v>
      </c>
      <c r="I43" s="3">
        <v>0</v>
      </c>
      <c r="J43" s="3">
        <v>33063</v>
      </c>
      <c r="K43" s="3">
        <v>57512.959999999999</v>
      </c>
      <c r="L43" s="3">
        <v>0</v>
      </c>
      <c r="M43" s="3">
        <v>3429903.56</v>
      </c>
      <c r="N43" s="3">
        <v>0</v>
      </c>
      <c r="O43" s="3">
        <v>2668.89</v>
      </c>
      <c r="P43" s="3">
        <v>48214.18</v>
      </c>
      <c r="Q43" s="3">
        <v>0</v>
      </c>
      <c r="R43" s="3">
        <v>50883.07</v>
      </c>
      <c r="S43" s="3">
        <v>77325.98</v>
      </c>
      <c r="T43" s="3">
        <v>0</v>
      </c>
      <c r="U43" s="3">
        <v>1200</v>
      </c>
      <c r="V43" s="3">
        <v>0</v>
      </c>
      <c r="W43" s="3">
        <v>53769.62</v>
      </c>
      <c r="X43" s="3">
        <v>0</v>
      </c>
      <c r="Y43" s="3">
        <v>300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132595.6</v>
      </c>
      <c r="AF43" s="3">
        <v>3613382.23</v>
      </c>
    </row>
    <row r="44" spans="1:32" x14ac:dyDescent="0.25">
      <c r="A44" s="2" t="s">
        <v>50</v>
      </c>
      <c r="B44" s="3">
        <v>1009172.54</v>
      </c>
      <c r="C44" s="3">
        <v>38379.08</v>
      </c>
      <c r="D44" s="3">
        <v>21053.4</v>
      </c>
      <c r="E44" s="3">
        <v>424.09</v>
      </c>
      <c r="F44" s="3">
        <v>36748.85</v>
      </c>
      <c r="G44" s="3">
        <v>22746.07</v>
      </c>
      <c r="H44" s="3">
        <v>0</v>
      </c>
      <c r="I44" s="3">
        <v>0</v>
      </c>
      <c r="J44" s="3">
        <v>840.93</v>
      </c>
      <c r="K44" s="3">
        <v>2002.66</v>
      </c>
      <c r="L44" s="3">
        <v>0</v>
      </c>
      <c r="M44" s="3">
        <v>1131367.6200000001</v>
      </c>
      <c r="N44" s="3">
        <v>0</v>
      </c>
      <c r="O44" s="3">
        <v>830.32</v>
      </c>
      <c r="P44" s="3">
        <v>34330.11</v>
      </c>
      <c r="Q44" s="3">
        <v>0</v>
      </c>
      <c r="R44" s="3">
        <v>35160.43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1166528.05</v>
      </c>
    </row>
    <row r="45" spans="1:32" x14ac:dyDescent="0.25">
      <c r="A45" s="2" t="s">
        <v>51</v>
      </c>
      <c r="B45" s="3">
        <v>1717537.4</v>
      </c>
      <c r="C45" s="3">
        <v>19543.25</v>
      </c>
      <c r="D45" s="3">
        <v>19092.98</v>
      </c>
      <c r="E45" s="3">
        <v>2723.02</v>
      </c>
      <c r="F45" s="3">
        <v>21101.99</v>
      </c>
      <c r="G45" s="3">
        <v>22482.799999999999</v>
      </c>
      <c r="H45" s="3">
        <v>0</v>
      </c>
      <c r="I45" s="3">
        <v>0</v>
      </c>
      <c r="J45" s="3">
        <v>18146.63</v>
      </c>
      <c r="K45" s="3">
        <v>6839.16</v>
      </c>
      <c r="L45" s="3">
        <v>101132.67</v>
      </c>
      <c r="M45" s="3">
        <v>1928599.9</v>
      </c>
      <c r="N45" s="3">
        <v>0</v>
      </c>
      <c r="O45" s="3">
        <v>5866.02</v>
      </c>
      <c r="P45" s="3">
        <v>37581.879999999997</v>
      </c>
      <c r="Q45" s="3">
        <v>0</v>
      </c>
      <c r="R45" s="3">
        <v>43447.9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1972047.8</v>
      </c>
    </row>
    <row r="46" spans="1:32" x14ac:dyDescent="0.25">
      <c r="A46" s="2" t="s">
        <v>52</v>
      </c>
      <c r="B46" s="3">
        <v>3811509.46</v>
      </c>
      <c r="C46" s="3">
        <v>4277378.3600000003</v>
      </c>
      <c r="D46" s="3">
        <v>5159355.4800000004</v>
      </c>
      <c r="E46" s="3">
        <v>0</v>
      </c>
      <c r="F46" s="3">
        <v>18500088.199999999</v>
      </c>
      <c r="G46" s="3">
        <v>13731564.960000001</v>
      </c>
      <c r="H46" s="3">
        <v>0</v>
      </c>
      <c r="I46" s="3">
        <v>0</v>
      </c>
      <c r="J46" s="3">
        <v>832540.33</v>
      </c>
      <c r="K46" s="3">
        <v>513209.2</v>
      </c>
      <c r="L46" s="3">
        <v>748604.57</v>
      </c>
      <c r="M46" s="3">
        <v>47574250.560000002</v>
      </c>
      <c r="N46" s="3">
        <v>95224.12</v>
      </c>
      <c r="O46" s="3">
        <v>221981.11</v>
      </c>
      <c r="P46" s="3">
        <v>1030574.92</v>
      </c>
      <c r="Q46" s="3">
        <v>0</v>
      </c>
      <c r="R46" s="3">
        <v>1347780.15</v>
      </c>
      <c r="S46" s="3">
        <v>1171614.72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2375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1173989.72</v>
      </c>
      <c r="AF46" s="3">
        <v>50096020.43</v>
      </c>
    </row>
    <row r="47" spans="1:32" x14ac:dyDescent="0.25">
      <c r="A47" s="2" t="s">
        <v>53</v>
      </c>
      <c r="B47" s="3">
        <v>5022229.2699999996</v>
      </c>
      <c r="C47" s="3">
        <v>666809.68999999994</v>
      </c>
      <c r="D47" s="3">
        <v>118258.64</v>
      </c>
      <c r="E47" s="3">
        <v>51450.35</v>
      </c>
      <c r="F47" s="3">
        <v>333792.90999999997</v>
      </c>
      <c r="G47" s="3">
        <v>391714.93</v>
      </c>
      <c r="H47" s="3">
        <v>0</v>
      </c>
      <c r="I47" s="3">
        <v>0</v>
      </c>
      <c r="J47" s="3">
        <v>66975.09</v>
      </c>
      <c r="K47" s="3">
        <v>250520.8</v>
      </c>
      <c r="L47" s="3">
        <v>503721.05</v>
      </c>
      <c r="M47" s="3">
        <v>7405472.7300000004</v>
      </c>
      <c r="N47" s="3">
        <v>0</v>
      </c>
      <c r="O47" s="3">
        <v>1176.4000000000001</v>
      </c>
      <c r="P47" s="3">
        <v>121183.84</v>
      </c>
      <c r="Q47" s="3">
        <v>0</v>
      </c>
      <c r="R47" s="3">
        <v>122360.24</v>
      </c>
      <c r="S47" s="3">
        <v>194014.53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198783.44</v>
      </c>
      <c r="AA47" s="3">
        <v>0</v>
      </c>
      <c r="AB47" s="3">
        <v>0</v>
      </c>
      <c r="AC47" s="3">
        <v>0</v>
      </c>
      <c r="AD47" s="3">
        <v>0</v>
      </c>
      <c r="AE47" s="3">
        <v>392797.97</v>
      </c>
      <c r="AF47" s="3">
        <v>7920630.9400000004</v>
      </c>
    </row>
    <row r="48" spans="1:32" x14ac:dyDescent="0.25">
      <c r="A48" s="2" t="s">
        <v>54</v>
      </c>
      <c r="B48" s="3">
        <v>10695390.84</v>
      </c>
      <c r="C48" s="3">
        <v>3746140.22</v>
      </c>
      <c r="D48" s="3">
        <v>1311295.1499999999</v>
      </c>
      <c r="E48" s="3">
        <v>8389.93</v>
      </c>
      <c r="F48" s="3">
        <v>11711482.390000001</v>
      </c>
      <c r="G48" s="3">
        <v>6605640.1500000004</v>
      </c>
      <c r="H48" s="3">
        <v>202531.28</v>
      </c>
      <c r="I48" s="3">
        <v>0</v>
      </c>
      <c r="J48" s="3">
        <v>966073.32</v>
      </c>
      <c r="K48" s="3">
        <v>719728.01</v>
      </c>
      <c r="L48" s="3">
        <v>302369.34999999998</v>
      </c>
      <c r="M48" s="3">
        <v>36269040.640000001</v>
      </c>
      <c r="N48" s="3">
        <v>340622.96</v>
      </c>
      <c r="O48" s="3">
        <v>117804.43</v>
      </c>
      <c r="P48" s="3">
        <v>1073031.8</v>
      </c>
      <c r="Q48" s="3">
        <v>0</v>
      </c>
      <c r="R48" s="3">
        <v>1531459.19</v>
      </c>
      <c r="S48" s="3">
        <v>3028333.27</v>
      </c>
      <c r="T48" s="3">
        <v>0</v>
      </c>
      <c r="U48" s="3">
        <v>435512.52</v>
      </c>
      <c r="V48" s="3">
        <v>0</v>
      </c>
      <c r="W48" s="3">
        <v>0</v>
      </c>
      <c r="X48" s="3">
        <v>0</v>
      </c>
      <c r="Y48" s="3">
        <v>1275</v>
      </c>
      <c r="Z48" s="3">
        <v>0</v>
      </c>
      <c r="AA48" s="3">
        <v>0</v>
      </c>
      <c r="AB48" s="3">
        <v>700</v>
      </c>
      <c r="AC48" s="3">
        <v>0</v>
      </c>
      <c r="AD48" s="3">
        <v>0</v>
      </c>
      <c r="AE48" s="3">
        <v>3465820.79</v>
      </c>
      <c r="AF48" s="3">
        <v>41266320.619999997</v>
      </c>
    </row>
    <row r="49" spans="1:32" x14ac:dyDescent="0.25">
      <c r="A49" s="2" t="s">
        <v>55</v>
      </c>
      <c r="B49" s="3">
        <v>5296248.71</v>
      </c>
      <c r="C49" s="3">
        <v>92634.79</v>
      </c>
      <c r="D49" s="3">
        <v>119055.59</v>
      </c>
      <c r="E49" s="3">
        <v>671.79</v>
      </c>
      <c r="F49" s="3">
        <v>715552.64</v>
      </c>
      <c r="G49" s="3">
        <v>298978.43</v>
      </c>
      <c r="H49" s="3">
        <v>0</v>
      </c>
      <c r="I49" s="3">
        <v>0</v>
      </c>
      <c r="J49" s="3">
        <v>29195.88</v>
      </c>
      <c r="K49" s="3">
        <v>16557.349999999999</v>
      </c>
      <c r="L49" s="3">
        <v>0</v>
      </c>
      <c r="M49" s="3">
        <v>6568895.1799999997</v>
      </c>
      <c r="N49" s="3">
        <v>0</v>
      </c>
      <c r="O49" s="3">
        <v>2445.13</v>
      </c>
      <c r="P49" s="3">
        <v>44673.98</v>
      </c>
      <c r="Q49" s="3">
        <v>0</v>
      </c>
      <c r="R49" s="3">
        <v>47119.11</v>
      </c>
      <c r="S49" s="3">
        <v>28330.11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2662.5</v>
      </c>
      <c r="Z49" s="3">
        <v>0</v>
      </c>
      <c r="AA49" s="3">
        <v>23357</v>
      </c>
      <c r="AB49" s="3">
        <v>0</v>
      </c>
      <c r="AC49" s="3">
        <v>0</v>
      </c>
      <c r="AD49" s="3">
        <v>0</v>
      </c>
      <c r="AE49" s="3">
        <v>54349.61</v>
      </c>
      <c r="AF49" s="3">
        <v>6670363.9000000004</v>
      </c>
    </row>
    <row r="50" spans="1:32" x14ac:dyDescent="0.25">
      <c r="A50" s="2" t="s">
        <v>56</v>
      </c>
      <c r="B50" s="3">
        <v>8152665.79</v>
      </c>
      <c r="C50" s="3">
        <v>1287955.3700000001</v>
      </c>
      <c r="D50" s="3">
        <v>1286938.23</v>
      </c>
      <c r="E50" s="3">
        <v>28474.68</v>
      </c>
      <c r="F50" s="3">
        <v>3322859.76</v>
      </c>
      <c r="G50" s="3">
        <v>2064511.89</v>
      </c>
      <c r="H50" s="3">
        <v>309458.36</v>
      </c>
      <c r="I50" s="3">
        <v>0</v>
      </c>
      <c r="J50" s="3">
        <v>254475.89</v>
      </c>
      <c r="K50" s="3">
        <v>275832.19</v>
      </c>
      <c r="L50" s="3">
        <v>5360.77</v>
      </c>
      <c r="M50" s="3">
        <v>16988532.93</v>
      </c>
      <c r="N50" s="3">
        <v>0</v>
      </c>
      <c r="O50" s="3">
        <v>7130.56</v>
      </c>
      <c r="P50" s="3">
        <v>123330.94</v>
      </c>
      <c r="Q50" s="3">
        <v>0</v>
      </c>
      <c r="R50" s="3">
        <v>130461.5</v>
      </c>
      <c r="S50" s="3">
        <v>862885.43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1513280.28</v>
      </c>
      <c r="AA50" s="3">
        <v>0</v>
      </c>
      <c r="AB50" s="3">
        <v>90968.17</v>
      </c>
      <c r="AC50" s="3">
        <v>0</v>
      </c>
      <c r="AD50" s="3">
        <v>0</v>
      </c>
      <c r="AE50" s="3">
        <v>2467133.88</v>
      </c>
      <c r="AF50" s="3">
        <v>19586128.309999999</v>
      </c>
    </row>
    <row r="51" spans="1:32" x14ac:dyDescent="0.25">
      <c r="A51" s="2" t="s">
        <v>57</v>
      </c>
      <c r="B51" s="3">
        <v>10405456.49</v>
      </c>
      <c r="C51" s="3">
        <v>1186151.98</v>
      </c>
      <c r="D51" s="3">
        <v>341779.58</v>
      </c>
      <c r="E51" s="3">
        <v>38553.879999999997</v>
      </c>
      <c r="F51" s="3">
        <v>4426827.3499999996</v>
      </c>
      <c r="G51" s="3">
        <v>1726435.25</v>
      </c>
      <c r="H51" s="3">
        <v>58615.46</v>
      </c>
      <c r="I51" s="3">
        <v>0</v>
      </c>
      <c r="J51" s="3">
        <v>145980.85</v>
      </c>
      <c r="K51" s="3">
        <v>155885.43</v>
      </c>
      <c r="L51" s="3">
        <v>573890.68999999994</v>
      </c>
      <c r="M51" s="3">
        <v>19059576.960000001</v>
      </c>
      <c r="N51" s="3">
        <v>10879.95</v>
      </c>
      <c r="O51" s="3">
        <v>0</v>
      </c>
      <c r="P51" s="3">
        <v>203147.69</v>
      </c>
      <c r="Q51" s="3">
        <v>1376.03</v>
      </c>
      <c r="R51" s="3">
        <v>215403.67</v>
      </c>
      <c r="S51" s="3">
        <v>964667.55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2100</v>
      </c>
      <c r="Z51" s="3">
        <v>1508138.02</v>
      </c>
      <c r="AA51" s="3">
        <v>0</v>
      </c>
      <c r="AB51" s="3">
        <v>0</v>
      </c>
      <c r="AC51" s="3">
        <v>0</v>
      </c>
      <c r="AD51" s="3">
        <v>0</v>
      </c>
      <c r="AE51" s="3">
        <v>2474905.5699999998</v>
      </c>
      <c r="AF51" s="3">
        <v>21749886.199999999</v>
      </c>
    </row>
    <row r="52" spans="1:32" x14ac:dyDescent="0.25">
      <c r="A52" s="2" t="s">
        <v>58</v>
      </c>
      <c r="B52" s="3">
        <v>7544267.2800000003</v>
      </c>
      <c r="C52" s="3">
        <v>10437700.68</v>
      </c>
      <c r="D52" s="3">
        <v>3374527.54</v>
      </c>
      <c r="E52" s="3">
        <v>44097.31</v>
      </c>
      <c r="F52" s="3">
        <v>51418274.450000003</v>
      </c>
      <c r="G52" s="3">
        <v>36666518.640000001</v>
      </c>
      <c r="H52" s="3">
        <v>619461.29</v>
      </c>
      <c r="I52" s="3">
        <v>13730.7</v>
      </c>
      <c r="J52" s="3">
        <v>1422959.8</v>
      </c>
      <c r="K52" s="3">
        <v>1248675.9099999999</v>
      </c>
      <c r="L52" s="3">
        <v>1648319.17</v>
      </c>
      <c r="M52" s="3">
        <v>114438532.77</v>
      </c>
      <c r="N52" s="3">
        <v>0</v>
      </c>
      <c r="O52" s="3">
        <v>918119.79</v>
      </c>
      <c r="P52" s="3">
        <v>820888.28</v>
      </c>
      <c r="Q52" s="3">
        <v>0</v>
      </c>
      <c r="R52" s="3">
        <v>1739008.07</v>
      </c>
      <c r="S52" s="3">
        <v>2300362.29</v>
      </c>
      <c r="T52" s="3">
        <v>0</v>
      </c>
      <c r="U52" s="3">
        <v>0</v>
      </c>
      <c r="V52" s="3">
        <v>443550.1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173979.26</v>
      </c>
      <c r="AE52" s="3">
        <v>2917891.65</v>
      </c>
      <c r="AF52" s="3">
        <v>119095432.48999999</v>
      </c>
    </row>
    <row r="53" spans="1:32" x14ac:dyDescent="0.25">
      <c r="A53" s="2" t="s">
        <v>59</v>
      </c>
      <c r="B53" s="3">
        <v>6163743.0199999996</v>
      </c>
      <c r="C53" s="3">
        <v>335598.93</v>
      </c>
      <c r="D53" s="3">
        <v>335872.94</v>
      </c>
      <c r="E53" s="3">
        <v>5699.47</v>
      </c>
      <c r="F53" s="3">
        <v>1204357.45</v>
      </c>
      <c r="G53" s="3">
        <v>606046.6</v>
      </c>
      <c r="H53" s="3">
        <v>0</v>
      </c>
      <c r="I53" s="3">
        <v>0</v>
      </c>
      <c r="J53" s="3">
        <v>487691.41</v>
      </c>
      <c r="K53" s="3">
        <v>87606.06</v>
      </c>
      <c r="L53" s="3">
        <v>234453.74</v>
      </c>
      <c r="M53" s="3">
        <v>9461069.6199999992</v>
      </c>
      <c r="N53" s="3">
        <v>0</v>
      </c>
      <c r="O53" s="3">
        <v>10389.42</v>
      </c>
      <c r="P53" s="3">
        <v>60063.31</v>
      </c>
      <c r="Q53" s="3">
        <v>61.09</v>
      </c>
      <c r="R53" s="3">
        <v>70513.820000000007</v>
      </c>
      <c r="S53" s="3">
        <v>992669.46</v>
      </c>
      <c r="T53" s="3">
        <v>0</v>
      </c>
      <c r="U53" s="3">
        <v>0</v>
      </c>
      <c r="V53" s="3">
        <v>600</v>
      </c>
      <c r="W53" s="3">
        <v>0</v>
      </c>
      <c r="X53" s="3">
        <v>0</v>
      </c>
      <c r="Y53" s="3">
        <v>0</v>
      </c>
      <c r="Z53" s="3">
        <v>181753.12</v>
      </c>
      <c r="AA53" s="3">
        <v>0</v>
      </c>
      <c r="AB53" s="3">
        <v>0</v>
      </c>
      <c r="AC53" s="3">
        <v>0</v>
      </c>
      <c r="AD53" s="3">
        <v>0</v>
      </c>
      <c r="AE53" s="3">
        <v>1175022.58</v>
      </c>
      <c r="AF53" s="3">
        <v>10706606.02</v>
      </c>
    </row>
    <row r="54" spans="1:32" x14ac:dyDescent="0.25">
      <c r="A54" s="2" t="s">
        <v>60</v>
      </c>
      <c r="B54" s="3">
        <v>4492595.6399999997</v>
      </c>
      <c r="C54" s="3">
        <v>5854270.5499999998</v>
      </c>
      <c r="D54" s="3">
        <v>10591143.310000001</v>
      </c>
      <c r="E54" s="3">
        <v>21482.28</v>
      </c>
      <c r="F54" s="3">
        <v>14789612.67</v>
      </c>
      <c r="G54" s="3">
        <v>14158726.24</v>
      </c>
      <c r="H54" s="3">
        <v>2334560.5499999998</v>
      </c>
      <c r="I54" s="3">
        <v>0</v>
      </c>
      <c r="J54" s="3">
        <v>699872.82</v>
      </c>
      <c r="K54" s="3">
        <v>561489.07999999996</v>
      </c>
      <c r="L54" s="3">
        <v>15861662.66</v>
      </c>
      <c r="M54" s="3">
        <v>69365415.799999997</v>
      </c>
      <c r="N54" s="3">
        <v>116146</v>
      </c>
      <c r="O54" s="3">
        <v>208463.67</v>
      </c>
      <c r="P54" s="3">
        <v>4678952.29</v>
      </c>
      <c r="Q54" s="3">
        <v>0</v>
      </c>
      <c r="R54" s="3">
        <v>5003561.96</v>
      </c>
      <c r="S54" s="3">
        <v>4286707.51</v>
      </c>
      <c r="T54" s="3">
        <v>0</v>
      </c>
      <c r="U54" s="3">
        <v>248107.72</v>
      </c>
      <c r="V54" s="3">
        <v>108797.65</v>
      </c>
      <c r="W54" s="3">
        <v>482163</v>
      </c>
      <c r="X54" s="3">
        <v>0</v>
      </c>
      <c r="Y54" s="3">
        <v>0</v>
      </c>
      <c r="Z54" s="3">
        <v>0</v>
      </c>
      <c r="AA54" s="3">
        <v>466.06</v>
      </c>
      <c r="AB54" s="3">
        <v>0</v>
      </c>
      <c r="AC54" s="3">
        <v>0</v>
      </c>
      <c r="AD54" s="3">
        <v>0</v>
      </c>
      <c r="AE54" s="3">
        <v>5126241.9400000004</v>
      </c>
      <c r="AF54" s="3">
        <v>79495219.700000003</v>
      </c>
    </row>
    <row r="55" spans="1:32" s="18" customFormat="1" x14ac:dyDescent="0.25">
      <c r="A55" s="6" t="s">
        <v>269</v>
      </c>
      <c r="B55" s="7">
        <v>262944189.55000001</v>
      </c>
      <c r="C55" s="7">
        <v>102813114.42</v>
      </c>
      <c r="D55" s="7">
        <v>59769154.640000001</v>
      </c>
      <c r="E55" s="7">
        <v>1210940.05</v>
      </c>
      <c r="F55" s="7">
        <v>508192066.99000001</v>
      </c>
      <c r="G55" s="7">
        <v>359338939.08999997</v>
      </c>
      <c r="H55" s="7">
        <v>10643294.279999999</v>
      </c>
      <c r="I55" s="7">
        <v>108865.42</v>
      </c>
      <c r="J55" s="7">
        <v>15026559.310000001</v>
      </c>
      <c r="K55" s="7">
        <v>18068285.07</v>
      </c>
      <c r="L55" s="7">
        <v>66691288.619999997</v>
      </c>
      <c r="M55" s="7">
        <v>1404806697.4400001</v>
      </c>
      <c r="N55" s="7">
        <v>2424154.7799999998</v>
      </c>
      <c r="O55" s="7">
        <v>4156339.74</v>
      </c>
      <c r="P55" s="7">
        <v>29745527.239999998</v>
      </c>
      <c r="Q55" s="7">
        <v>15551.16</v>
      </c>
      <c r="R55" s="7">
        <v>36341572.920000002</v>
      </c>
      <c r="S55" s="7">
        <v>139543336.38</v>
      </c>
      <c r="T55" s="7">
        <v>1331769.6299999999</v>
      </c>
      <c r="U55" s="7">
        <v>1943804.84</v>
      </c>
      <c r="V55" s="7">
        <v>1190121.79</v>
      </c>
      <c r="W55" s="7">
        <v>679990.43</v>
      </c>
      <c r="X55" s="7">
        <v>0</v>
      </c>
      <c r="Y55" s="7">
        <v>51750.31</v>
      </c>
      <c r="Z55" s="7">
        <v>14374048.09</v>
      </c>
      <c r="AA55" s="7">
        <v>2763826.21</v>
      </c>
      <c r="AB55" s="7">
        <v>141941.16</v>
      </c>
      <c r="AC55" s="7">
        <v>1923223.79</v>
      </c>
      <c r="AD55" s="7">
        <v>173979.26</v>
      </c>
      <c r="AE55" s="7">
        <v>164117791.88999999</v>
      </c>
      <c r="AF55" s="7">
        <v>1605266062.25</v>
      </c>
    </row>
    <row r="57" spans="1:32" x14ac:dyDescent="0.25">
      <c r="E57" s="1">
        <f>E55+B55</f>
        <v>264155129.60000002</v>
      </c>
      <c r="AE57" s="7"/>
      <c r="AF57" s="7"/>
    </row>
    <row r="58" spans="1:32" x14ac:dyDescent="0.25">
      <c r="B58" s="1">
        <f>B55+E55</f>
        <v>264155129.60000002</v>
      </c>
    </row>
    <row r="64" spans="1:32" x14ac:dyDescent="0.25">
      <c r="H64" s="1" t="s">
        <v>398</v>
      </c>
    </row>
  </sheetData>
  <pageMargins left="0.20833333333333334" right="2.0833333333333332E-2" top="0.79166666666666663" bottom="0.67708333333333337" header="0.3" footer="0.3"/>
  <pageSetup orientation="landscape" r:id="rId1"/>
  <headerFooter>
    <oddHeader>&amp;L&amp;"Arial,Bold"&amp;10North Dakota Office of State Tax Commissioner
Taxes Levied on Classes of Property - 2023 - TABLE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8EA0A-4811-4452-87BA-DC4A8CD372C8}">
  <dimension ref="A1:F58"/>
  <sheetViews>
    <sheetView view="pageLayout" zoomScaleNormal="100" workbookViewId="0">
      <selection activeCell="F55" sqref="F55"/>
    </sheetView>
  </sheetViews>
  <sheetFormatPr defaultColWidth="8.85546875" defaultRowHeight="15" x14ac:dyDescent="0.25"/>
  <cols>
    <col min="1" max="1" width="13.5703125" style="1" bestFit="1" customWidth="1"/>
    <col min="2" max="2" width="25.28515625" style="1" bestFit="1" customWidth="1"/>
    <col min="3" max="3" width="25.7109375" style="1" bestFit="1" customWidth="1"/>
    <col min="4" max="4" width="19.140625" style="1" bestFit="1" customWidth="1"/>
    <col min="5" max="5" width="14.28515625" style="1" bestFit="1" customWidth="1"/>
    <col min="6" max="6" width="22.5703125" style="1" bestFit="1" customWidth="1"/>
    <col min="7" max="16384" width="8.85546875" style="1"/>
  </cols>
  <sheetData>
    <row r="1" spans="1:6" s="18" customFormat="1" x14ac:dyDescent="0.25">
      <c r="A1" s="23" t="s">
        <v>0</v>
      </c>
      <c r="B1" s="25" t="s">
        <v>350</v>
      </c>
      <c r="C1" s="25" t="s">
        <v>351</v>
      </c>
      <c r="D1" s="25" t="s">
        <v>352</v>
      </c>
      <c r="E1" s="25" t="s">
        <v>353</v>
      </c>
      <c r="F1" s="25" t="s">
        <v>354</v>
      </c>
    </row>
    <row r="2" spans="1:6" x14ac:dyDescent="0.25">
      <c r="A2" s="2" t="s">
        <v>8</v>
      </c>
      <c r="B2" s="3">
        <v>2620627.44</v>
      </c>
      <c r="C2" s="3">
        <v>3823.62</v>
      </c>
      <c r="D2" s="3">
        <v>2624451.06</v>
      </c>
      <c r="E2" s="3">
        <v>606663.93999999994</v>
      </c>
      <c r="F2" s="3">
        <v>4.33</v>
      </c>
    </row>
    <row r="3" spans="1:6" x14ac:dyDescent="0.25">
      <c r="A3" s="2" t="s">
        <v>9</v>
      </c>
      <c r="B3" s="3">
        <v>10558068.25</v>
      </c>
      <c r="C3" s="3">
        <v>46586.54</v>
      </c>
      <c r="D3" s="3">
        <v>10604654.789999999</v>
      </c>
      <c r="E3" s="3">
        <v>915939.46</v>
      </c>
      <c r="F3" s="3">
        <v>11.58</v>
      </c>
    </row>
    <row r="4" spans="1:6" x14ac:dyDescent="0.25">
      <c r="A4" s="2" t="s">
        <v>10</v>
      </c>
      <c r="B4" s="3">
        <v>6033863.8899999997</v>
      </c>
      <c r="C4" s="3">
        <v>9243.2800000000007</v>
      </c>
      <c r="D4" s="3">
        <v>6043107.1699999999</v>
      </c>
      <c r="E4" s="3">
        <v>772605.34</v>
      </c>
      <c r="F4" s="3">
        <v>7.82</v>
      </c>
    </row>
    <row r="5" spans="1:6" x14ac:dyDescent="0.25">
      <c r="A5" s="2" t="s">
        <v>11</v>
      </c>
      <c r="B5" s="3">
        <v>401679.23</v>
      </c>
      <c r="C5" s="3">
        <v>0</v>
      </c>
      <c r="D5" s="3">
        <v>401679.23</v>
      </c>
      <c r="E5" s="3">
        <v>360711.39299999998</v>
      </c>
      <c r="F5" s="3">
        <v>1.1100000000000001</v>
      </c>
    </row>
    <row r="6" spans="1:6" x14ac:dyDescent="0.25">
      <c r="A6" s="2" t="s">
        <v>12</v>
      </c>
      <c r="B6" s="3">
        <v>7243412.5099999998</v>
      </c>
      <c r="C6" s="3">
        <v>6299.7</v>
      </c>
      <c r="D6" s="3">
        <v>7249712.21</v>
      </c>
      <c r="E6" s="3">
        <v>1020900.19</v>
      </c>
      <c r="F6" s="3">
        <v>7.1</v>
      </c>
    </row>
    <row r="7" spans="1:6" x14ac:dyDescent="0.25">
      <c r="A7" s="2" t="s">
        <v>13</v>
      </c>
      <c r="B7" s="3">
        <v>1843447.18</v>
      </c>
      <c r="C7" s="3">
        <v>8413.59</v>
      </c>
      <c r="D7" s="3">
        <v>1851860.77</v>
      </c>
      <c r="E7" s="3">
        <v>667471.23</v>
      </c>
      <c r="F7" s="3">
        <v>2.77</v>
      </c>
    </row>
    <row r="8" spans="1:6" x14ac:dyDescent="0.25">
      <c r="A8" s="2" t="s">
        <v>14</v>
      </c>
      <c r="B8" s="3">
        <v>2173044.0699999998</v>
      </c>
      <c r="C8" s="3">
        <v>5529.58</v>
      </c>
      <c r="D8" s="3">
        <v>2178573.65</v>
      </c>
      <c r="E8" s="3">
        <v>652014.85</v>
      </c>
      <c r="F8" s="3">
        <v>3.34</v>
      </c>
    </row>
    <row r="9" spans="1:6" x14ac:dyDescent="0.25">
      <c r="A9" s="2" t="s">
        <v>15</v>
      </c>
      <c r="B9" s="3">
        <v>3916612.57</v>
      </c>
      <c r="C9" s="3">
        <v>15479.35</v>
      </c>
      <c r="D9" s="3">
        <v>3932091.92</v>
      </c>
      <c r="E9" s="3">
        <v>927387.25</v>
      </c>
      <c r="F9" s="3">
        <v>4.24</v>
      </c>
    </row>
    <row r="10" spans="1:6" x14ac:dyDescent="0.25">
      <c r="A10" s="2" t="s">
        <v>16</v>
      </c>
      <c r="B10" s="3">
        <v>11831644.189999999</v>
      </c>
      <c r="C10" s="3">
        <v>250832.8</v>
      </c>
      <c r="D10" s="3">
        <v>12082476.99</v>
      </c>
      <c r="E10" s="3">
        <v>1034001.46</v>
      </c>
      <c r="F10" s="3">
        <v>11.69</v>
      </c>
    </row>
    <row r="11" spans="1:6" x14ac:dyDescent="0.25">
      <c r="A11" s="2" t="s">
        <v>17</v>
      </c>
      <c r="B11" s="3">
        <v>8534069.9700000007</v>
      </c>
      <c r="C11" s="3">
        <v>349863.44</v>
      </c>
      <c r="D11" s="3">
        <v>8883933.4100000001</v>
      </c>
      <c r="E11" s="3">
        <v>923987.24</v>
      </c>
      <c r="F11" s="3">
        <v>9.61</v>
      </c>
    </row>
    <row r="12" spans="1:6" x14ac:dyDescent="0.25">
      <c r="A12" s="2" t="s">
        <v>18</v>
      </c>
      <c r="B12" s="3">
        <v>6109199.7800000003</v>
      </c>
      <c r="C12" s="3">
        <v>10517.8</v>
      </c>
      <c r="D12" s="3">
        <v>6119717.5800000001</v>
      </c>
      <c r="E12" s="3">
        <v>701815.9</v>
      </c>
      <c r="F12" s="3">
        <v>8.7200000000000006</v>
      </c>
    </row>
    <row r="13" spans="1:6" x14ac:dyDescent="0.25">
      <c r="A13" s="2" t="s">
        <v>19</v>
      </c>
      <c r="B13" s="3">
        <v>3997146.29</v>
      </c>
      <c r="C13" s="3">
        <v>5575.53</v>
      </c>
      <c r="D13" s="3">
        <v>4002721.82</v>
      </c>
      <c r="E13" s="3">
        <v>780813.71</v>
      </c>
      <c r="F13" s="3">
        <v>5.13</v>
      </c>
    </row>
    <row r="14" spans="1:6" x14ac:dyDescent="0.25">
      <c r="A14" s="2" t="s">
        <v>20</v>
      </c>
      <c r="B14" s="3">
        <v>1896482.88</v>
      </c>
      <c r="C14" s="3">
        <v>614.54999999999995</v>
      </c>
      <c r="D14" s="3">
        <v>1897097.43</v>
      </c>
      <c r="E14" s="3">
        <v>988185.59</v>
      </c>
      <c r="F14" s="3">
        <v>1.92</v>
      </c>
    </row>
    <row r="15" spans="1:6" x14ac:dyDescent="0.25">
      <c r="A15" s="2" t="s">
        <v>21</v>
      </c>
      <c r="B15" s="3">
        <v>2343005.3199999998</v>
      </c>
      <c r="C15" s="3">
        <v>1696.76</v>
      </c>
      <c r="D15" s="3">
        <v>2344702.08</v>
      </c>
      <c r="E15" s="3">
        <v>370551.95</v>
      </c>
      <c r="F15" s="3">
        <v>6.33</v>
      </c>
    </row>
    <row r="16" spans="1:6" x14ac:dyDescent="0.25">
      <c r="A16" s="2" t="s">
        <v>22</v>
      </c>
      <c r="B16" s="3">
        <v>4757882.0599999996</v>
      </c>
      <c r="C16" s="3">
        <v>1918.55</v>
      </c>
      <c r="D16" s="3">
        <v>4759800.6100000003</v>
      </c>
      <c r="E16" s="3">
        <v>927663.34</v>
      </c>
      <c r="F16" s="3">
        <v>5.13</v>
      </c>
    </row>
    <row r="17" spans="1:6" x14ac:dyDescent="0.25">
      <c r="A17" s="2" t="s">
        <v>23</v>
      </c>
      <c r="B17" s="3">
        <v>3418654.76</v>
      </c>
      <c r="C17" s="3">
        <v>988.93</v>
      </c>
      <c r="D17" s="3">
        <v>3419643.69</v>
      </c>
      <c r="E17" s="3">
        <v>397918.71999999997</v>
      </c>
      <c r="F17" s="3">
        <v>8.59</v>
      </c>
    </row>
    <row r="18" spans="1:6" x14ac:dyDescent="0.25">
      <c r="A18" s="2" t="s">
        <v>24</v>
      </c>
      <c r="B18" s="3">
        <v>1163233.8500000001</v>
      </c>
      <c r="C18" s="3">
        <v>485.23</v>
      </c>
      <c r="D18" s="3">
        <v>1163719.08</v>
      </c>
      <c r="E18" s="3">
        <v>506528.12</v>
      </c>
      <c r="F18" s="3">
        <v>2.2999999999999998</v>
      </c>
    </row>
    <row r="19" spans="1:6" x14ac:dyDescent="0.25">
      <c r="A19" s="2" t="s">
        <v>25</v>
      </c>
      <c r="B19" s="3">
        <v>9063522.3599999994</v>
      </c>
      <c r="C19" s="3">
        <v>52486.720000000001</v>
      </c>
      <c r="D19" s="3">
        <v>9116009.0800000001</v>
      </c>
      <c r="E19" s="3">
        <v>838606.97</v>
      </c>
      <c r="F19" s="3">
        <v>10.87</v>
      </c>
    </row>
    <row r="20" spans="1:6" x14ac:dyDescent="0.25">
      <c r="A20" s="2" t="s">
        <v>26</v>
      </c>
      <c r="B20" s="3">
        <v>3660903.43</v>
      </c>
      <c r="C20" s="3">
        <v>23900.61</v>
      </c>
      <c r="D20" s="3">
        <v>3684804.04</v>
      </c>
      <c r="E20" s="3">
        <v>1012365.12</v>
      </c>
      <c r="F20" s="3">
        <v>3.64</v>
      </c>
    </row>
    <row r="21" spans="1:6" x14ac:dyDescent="0.25">
      <c r="A21" s="2" t="s">
        <v>27</v>
      </c>
      <c r="B21" s="3">
        <v>2884746.5</v>
      </c>
      <c r="C21" s="3">
        <v>210.48</v>
      </c>
      <c r="D21" s="3">
        <v>2884956.98</v>
      </c>
      <c r="E21" s="3">
        <v>443072.33</v>
      </c>
      <c r="F21" s="3">
        <v>6.51</v>
      </c>
    </row>
    <row r="22" spans="1:6" x14ac:dyDescent="0.25">
      <c r="A22" s="2" t="s">
        <v>28</v>
      </c>
      <c r="B22" s="3">
        <v>3897488.1</v>
      </c>
      <c r="C22" s="3">
        <v>867.16</v>
      </c>
      <c r="D22" s="3">
        <v>3898355.26</v>
      </c>
      <c r="E22" s="3">
        <v>704393.62</v>
      </c>
      <c r="F22" s="3">
        <v>5.53</v>
      </c>
    </row>
    <row r="23" spans="1:6" x14ac:dyDescent="0.25">
      <c r="A23" s="2" t="s">
        <v>29</v>
      </c>
      <c r="B23" s="3">
        <v>2946166.89</v>
      </c>
      <c r="C23" s="3">
        <v>1250.1600000000001</v>
      </c>
      <c r="D23" s="3">
        <v>2947417.05</v>
      </c>
      <c r="E23" s="3">
        <v>821747.65</v>
      </c>
      <c r="F23" s="3">
        <v>3.59</v>
      </c>
    </row>
    <row r="24" spans="1:6" x14ac:dyDescent="0.25">
      <c r="A24" s="2" t="s">
        <v>30</v>
      </c>
      <c r="B24" s="3">
        <v>7323551.8300000001</v>
      </c>
      <c r="C24" s="3">
        <v>7127.93</v>
      </c>
      <c r="D24" s="3">
        <v>7330679.7599999998</v>
      </c>
      <c r="E24" s="3">
        <v>716747.99</v>
      </c>
      <c r="F24" s="3">
        <v>10.23</v>
      </c>
    </row>
    <row r="25" spans="1:6" x14ac:dyDescent="0.25">
      <c r="A25" s="2" t="s">
        <v>31</v>
      </c>
      <c r="B25" s="3">
        <v>2923923.74</v>
      </c>
      <c r="C25" s="3">
        <v>3822.02</v>
      </c>
      <c r="D25" s="3">
        <v>2927745.76</v>
      </c>
      <c r="E25" s="3">
        <v>612153.68999999994</v>
      </c>
      <c r="F25" s="3">
        <v>4.78</v>
      </c>
    </row>
    <row r="26" spans="1:6" x14ac:dyDescent="0.25">
      <c r="A26" s="2" t="s">
        <v>32</v>
      </c>
      <c r="B26" s="3">
        <v>5370320.8399999999</v>
      </c>
      <c r="C26" s="3">
        <v>18890.099999999999</v>
      </c>
      <c r="D26" s="3">
        <v>5389210.9400000004</v>
      </c>
      <c r="E26" s="3">
        <v>1126200.45</v>
      </c>
      <c r="F26" s="3">
        <v>4.79</v>
      </c>
    </row>
    <row r="27" spans="1:6" x14ac:dyDescent="0.25">
      <c r="A27" s="2" t="s">
        <v>33</v>
      </c>
      <c r="B27" s="3">
        <v>3969914.84</v>
      </c>
      <c r="C27" s="3">
        <v>6188.63</v>
      </c>
      <c r="D27" s="3">
        <v>3976103.47</v>
      </c>
      <c r="E27" s="3">
        <v>599978.03</v>
      </c>
      <c r="F27" s="3">
        <v>6.63</v>
      </c>
    </row>
    <row r="28" spans="1:6" x14ac:dyDescent="0.25">
      <c r="A28" s="2" t="s">
        <v>34</v>
      </c>
      <c r="B28" s="3">
        <v>1593482.94</v>
      </c>
      <c r="C28" s="3">
        <v>5434.43</v>
      </c>
      <c r="D28" s="3">
        <v>1598917.37</v>
      </c>
      <c r="E28" s="3">
        <v>1047218.72</v>
      </c>
      <c r="F28" s="3">
        <v>1.53</v>
      </c>
    </row>
    <row r="29" spans="1:6" x14ac:dyDescent="0.25">
      <c r="A29" s="2" t="s">
        <v>35</v>
      </c>
      <c r="B29" s="3">
        <v>9023686.6799999997</v>
      </c>
      <c r="C29" s="3">
        <v>6222.35</v>
      </c>
      <c r="D29" s="3">
        <v>9029909.0299999993</v>
      </c>
      <c r="E29" s="3">
        <v>1134948.06</v>
      </c>
      <c r="F29" s="3">
        <v>7.96</v>
      </c>
    </row>
    <row r="30" spans="1:6" x14ac:dyDescent="0.25">
      <c r="A30" s="2" t="s">
        <v>36</v>
      </c>
      <c r="B30" s="3">
        <v>2345489.7999999998</v>
      </c>
      <c r="C30" s="3">
        <v>0</v>
      </c>
      <c r="D30" s="3">
        <v>2345489.7999999998</v>
      </c>
      <c r="E30" s="3">
        <v>571521</v>
      </c>
      <c r="F30" s="3">
        <v>4.0999999999999996</v>
      </c>
    </row>
    <row r="31" spans="1:6" x14ac:dyDescent="0.25">
      <c r="A31" s="2" t="s">
        <v>37</v>
      </c>
      <c r="B31" s="3">
        <v>3680991.16</v>
      </c>
      <c r="C31" s="3">
        <v>16600.96</v>
      </c>
      <c r="D31" s="3">
        <v>3697592.12</v>
      </c>
      <c r="E31" s="3">
        <v>1159719.845</v>
      </c>
      <c r="F31" s="3">
        <v>3.19</v>
      </c>
    </row>
    <row r="32" spans="1:6" x14ac:dyDescent="0.25">
      <c r="A32" s="2" t="s">
        <v>38</v>
      </c>
      <c r="B32" s="3">
        <v>2942081.8</v>
      </c>
      <c r="C32" s="3">
        <v>13883.41</v>
      </c>
      <c r="D32" s="3">
        <v>2955965.21</v>
      </c>
      <c r="E32" s="3">
        <v>1063304.8999999999</v>
      </c>
      <c r="F32" s="3">
        <v>2.78</v>
      </c>
    </row>
    <row r="33" spans="1:6" x14ac:dyDescent="0.25">
      <c r="A33" s="2" t="s">
        <v>39</v>
      </c>
      <c r="B33" s="3">
        <v>4586244.4400000004</v>
      </c>
      <c r="C33" s="3">
        <v>17475.95</v>
      </c>
      <c r="D33" s="3">
        <v>4603720.3899999997</v>
      </c>
      <c r="E33" s="3">
        <v>613450.99</v>
      </c>
      <c r="F33" s="3">
        <v>7.5</v>
      </c>
    </row>
    <row r="34" spans="1:6" x14ac:dyDescent="0.25">
      <c r="A34" s="2" t="s">
        <v>40</v>
      </c>
      <c r="B34" s="3">
        <v>1502158.12</v>
      </c>
      <c r="C34" s="3">
        <v>0</v>
      </c>
      <c r="D34" s="3">
        <v>1502158.12</v>
      </c>
      <c r="E34" s="3">
        <v>449686.38</v>
      </c>
      <c r="F34" s="3">
        <v>3.34</v>
      </c>
    </row>
    <row r="35" spans="1:6" x14ac:dyDescent="0.25">
      <c r="A35" s="2" t="s">
        <v>41</v>
      </c>
      <c r="B35" s="3">
        <v>8387355.25</v>
      </c>
      <c r="C35" s="3">
        <v>14949.48</v>
      </c>
      <c r="D35" s="3">
        <v>8402304.7300000004</v>
      </c>
      <c r="E35" s="3">
        <v>674881.69</v>
      </c>
      <c r="F35" s="3">
        <v>12.45</v>
      </c>
    </row>
    <row r="36" spans="1:6" x14ac:dyDescent="0.25">
      <c r="A36" s="2" t="s">
        <v>42</v>
      </c>
      <c r="B36" s="3">
        <v>4253505.6900000004</v>
      </c>
      <c r="C36" s="3">
        <v>5512.66</v>
      </c>
      <c r="D36" s="3">
        <v>4259018.3499999996</v>
      </c>
      <c r="E36" s="3">
        <v>637219.30000000005</v>
      </c>
      <c r="F36" s="3">
        <v>6.68</v>
      </c>
    </row>
    <row r="37" spans="1:6" x14ac:dyDescent="0.25">
      <c r="A37" s="2" t="s">
        <v>43</v>
      </c>
      <c r="B37" s="3">
        <v>5585943.4199999999</v>
      </c>
      <c r="C37" s="3">
        <v>13700.63</v>
      </c>
      <c r="D37" s="3">
        <v>5599644.0499999998</v>
      </c>
      <c r="E37" s="3">
        <v>723395.92</v>
      </c>
      <c r="F37" s="3">
        <v>7.74</v>
      </c>
    </row>
    <row r="38" spans="1:6" x14ac:dyDescent="0.25">
      <c r="A38" s="2" t="s">
        <v>44</v>
      </c>
      <c r="B38" s="3">
        <v>4602124.78</v>
      </c>
      <c r="C38" s="3">
        <v>10595.6</v>
      </c>
      <c r="D38" s="3">
        <v>4612720.38</v>
      </c>
      <c r="E38" s="3">
        <v>487231.68</v>
      </c>
      <c r="F38" s="3">
        <v>9.4700000000000006</v>
      </c>
    </row>
    <row r="39" spans="1:6" x14ac:dyDescent="0.25">
      <c r="A39" s="2" t="s">
        <v>45</v>
      </c>
      <c r="B39" s="3">
        <v>3978791.93</v>
      </c>
      <c r="C39" s="3">
        <v>2262.9</v>
      </c>
      <c r="D39" s="3">
        <v>3981054.83</v>
      </c>
      <c r="E39" s="3">
        <v>534580.6</v>
      </c>
      <c r="F39" s="3">
        <v>7.45</v>
      </c>
    </row>
    <row r="40" spans="1:6" x14ac:dyDescent="0.25">
      <c r="A40" s="2" t="s">
        <v>46</v>
      </c>
      <c r="B40" s="3">
        <v>12716627.57</v>
      </c>
      <c r="C40" s="3">
        <v>38433.53</v>
      </c>
      <c r="D40" s="3">
        <v>12755061.1</v>
      </c>
      <c r="E40" s="3">
        <v>853674.18</v>
      </c>
      <c r="F40" s="3">
        <v>14.94</v>
      </c>
    </row>
    <row r="41" spans="1:6" x14ac:dyDescent="0.25">
      <c r="A41" s="2" t="s">
        <v>47</v>
      </c>
      <c r="B41" s="3">
        <v>3590360.1</v>
      </c>
      <c r="C41" s="3">
        <v>6151.56</v>
      </c>
      <c r="D41" s="3">
        <v>3596511.66</v>
      </c>
      <c r="E41" s="3">
        <v>480870.34</v>
      </c>
      <c r="F41" s="3">
        <v>7.48</v>
      </c>
    </row>
    <row r="42" spans="1:6" x14ac:dyDescent="0.25">
      <c r="A42" s="2" t="s">
        <v>48</v>
      </c>
      <c r="B42" s="3">
        <v>6100372.8799999999</v>
      </c>
      <c r="C42" s="3">
        <v>25136.73</v>
      </c>
      <c r="D42" s="3">
        <v>6125509.6100000003</v>
      </c>
      <c r="E42" s="3">
        <v>520512</v>
      </c>
      <c r="F42" s="3">
        <v>11.77</v>
      </c>
    </row>
    <row r="43" spans="1:6" x14ac:dyDescent="0.25">
      <c r="A43" s="2" t="s">
        <v>49</v>
      </c>
      <c r="B43" s="3">
        <v>2861543.78</v>
      </c>
      <c r="C43" s="3">
        <v>0</v>
      </c>
      <c r="D43" s="3">
        <v>2861543.78</v>
      </c>
      <c r="E43" s="3">
        <v>550692.47</v>
      </c>
      <c r="F43" s="3">
        <v>5.2</v>
      </c>
    </row>
    <row r="44" spans="1:6" x14ac:dyDescent="0.25">
      <c r="A44" s="2" t="s">
        <v>50</v>
      </c>
      <c r="B44" s="3">
        <v>1009172.54</v>
      </c>
      <c r="C44" s="3">
        <v>424.09</v>
      </c>
      <c r="D44" s="3">
        <v>1009596.63</v>
      </c>
      <c r="E44" s="3">
        <v>377776.92</v>
      </c>
      <c r="F44" s="3">
        <v>2.67</v>
      </c>
    </row>
    <row r="45" spans="1:6" x14ac:dyDescent="0.25">
      <c r="A45" s="2" t="s">
        <v>51</v>
      </c>
      <c r="B45" s="3">
        <v>1717537.4</v>
      </c>
      <c r="C45" s="3">
        <v>2723.02</v>
      </c>
      <c r="D45" s="3">
        <v>1720260.42</v>
      </c>
      <c r="E45" s="3">
        <v>611179.09299999999</v>
      </c>
      <c r="F45" s="3">
        <v>2.81</v>
      </c>
    </row>
    <row r="46" spans="1:6" x14ac:dyDescent="0.25">
      <c r="A46" s="2" t="s">
        <v>52</v>
      </c>
      <c r="B46" s="3">
        <v>3811509.46</v>
      </c>
      <c r="C46" s="3">
        <v>0</v>
      </c>
      <c r="D46" s="3">
        <v>3811509.46</v>
      </c>
      <c r="E46" s="3">
        <v>807824.63</v>
      </c>
      <c r="F46" s="3">
        <v>4.72</v>
      </c>
    </row>
    <row r="47" spans="1:6" x14ac:dyDescent="0.25">
      <c r="A47" s="2" t="s">
        <v>53</v>
      </c>
      <c r="B47" s="3">
        <v>5022229.2699999996</v>
      </c>
      <c r="C47" s="3">
        <v>51450.35</v>
      </c>
      <c r="D47" s="3">
        <v>5073679.62</v>
      </c>
      <c r="E47" s="3">
        <v>445534.8</v>
      </c>
      <c r="F47" s="3">
        <v>11.39</v>
      </c>
    </row>
    <row r="48" spans="1:6" x14ac:dyDescent="0.25">
      <c r="A48" s="2" t="s">
        <v>54</v>
      </c>
      <c r="B48" s="3">
        <v>10695390.84</v>
      </c>
      <c r="C48" s="3">
        <v>8389.93</v>
      </c>
      <c r="D48" s="3">
        <v>10703780.77</v>
      </c>
      <c r="E48" s="3">
        <v>1346097.94</v>
      </c>
      <c r="F48" s="3">
        <v>7.95</v>
      </c>
    </row>
    <row r="49" spans="1:6" x14ac:dyDescent="0.25">
      <c r="A49" s="2" t="s">
        <v>55</v>
      </c>
      <c r="B49" s="3">
        <v>5296248.71</v>
      </c>
      <c r="C49" s="3">
        <v>671.79</v>
      </c>
      <c r="D49" s="3">
        <v>5296920.5</v>
      </c>
      <c r="E49" s="3">
        <v>641406.88</v>
      </c>
      <c r="F49" s="3">
        <v>8.26</v>
      </c>
    </row>
    <row r="50" spans="1:6" x14ac:dyDescent="0.25">
      <c r="A50" s="2" t="s">
        <v>56</v>
      </c>
      <c r="B50" s="3">
        <v>8152665.79</v>
      </c>
      <c r="C50" s="3">
        <v>28474.68</v>
      </c>
      <c r="D50" s="3">
        <v>8181140.4699999997</v>
      </c>
      <c r="E50" s="3">
        <v>531621.05000000005</v>
      </c>
      <c r="F50" s="3">
        <v>15.39</v>
      </c>
    </row>
    <row r="51" spans="1:6" x14ac:dyDescent="0.25">
      <c r="A51" s="2" t="s">
        <v>57</v>
      </c>
      <c r="B51" s="3">
        <v>10405456.49</v>
      </c>
      <c r="C51" s="3">
        <v>38553.879999999997</v>
      </c>
      <c r="D51" s="3">
        <v>10444010.369999999</v>
      </c>
      <c r="E51" s="3">
        <v>785102.42</v>
      </c>
      <c r="F51" s="3">
        <v>13.3</v>
      </c>
    </row>
    <row r="52" spans="1:6" x14ac:dyDescent="0.25">
      <c r="A52" s="2" t="s">
        <v>58</v>
      </c>
      <c r="B52" s="3">
        <v>7544267.2800000003</v>
      </c>
      <c r="C52" s="3">
        <v>44097.31</v>
      </c>
      <c r="D52" s="3">
        <v>7588364.5899999999</v>
      </c>
      <c r="E52" s="3">
        <v>1210641.5279999999</v>
      </c>
      <c r="F52" s="3">
        <v>6.27</v>
      </c>
    </row>
    <row r="53" spans="1:6" x14ac:dyDescent="0.25">
      <c r="A53" s="2" t="s">
        <v>59</v>
      </c>
      <c r="B53" s="3">
        <v>6163743.0199999996</v>
      </c>
      <c r="C53" s="3">
        <v>5699.47</v>
      </c>
      <c r="D53" s="3">
        <v>6169442.4900000002</v>
      </c>
      <c r="E53" s="3">
        <v>781570.17</v>
      </c>
      <c r="F53" s="3">
        <v>7.89</v>
      </c>
    </row>
    <row r="54" spans="1:6" x14ac:dyDescent="0.25">
      <c r="A54" s="2" t="s">
        <v>60</v>
      </c>
      <c r="B54" s="3">
        <v>4492595.6399999997</v>
      </c>
      <c r="C54" s="3">
        <v>21482.28</v>
      </c>
      <c r="D54" s="3">
        <v>4514077.92</v>
      </c>
      <c r="E54" s="3">
        <v>1204060.8529999999</v>
      </c>
      <c r="F54" s="3">
        <v>3.75</v>
      </c>
    </row>
    <row r="55" spans="1:6" x14ac:dyDescent="0.25">
      <c r="A55" s="6" t="s">
        <v>269</v>
      </c>
      <c r="B55" s="7">
        <v>262944189.55000001</v>
      </c>
      <c r="C55" s="7">
        <v>1210940.05</v>
      </c>
      <c r="D55" s="7">
        <v>264155129.59999999</v>
      </c>
      <c r="E55" s="7">
        <v>39676149.891999997</v>
      </c>
      <c r="F55" s="7">
        <f>AVERAGE(F2:F54)</f>
        <v>6.7218867924528292</v>
      </c>
    </row>
    <row r="56" spans="1:6" x14ac:dyDescent="0.25">
      <c r="F56" s="5"/>
    </row>
    <row r="57" spans="1:6" x14ac:dyDescent="0.25">
      <c r="E57" s="35"/>
    </row>
    <row r="58" spans="1:6" x14ac:dyDescent="0.25">
      <c r="D58" s="8"/>
    </row>
  </sheetData>
  <pageMargins left="0.25" right="0.25" top="0.82291666666666663" bottom="0.77083333333333337" header="0.3" footer="0.3"/>
  <pageSetup orientation="landscape" r:id="rId1"/>
  <headerFooter>
    <oddHeader>&amp;L&amp;"Arial,Bold"&amp;10North Dakota Office of State Tax Commissioner
Taxes Levied on Agricultural Land - 2023 - TABLE 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7FE00-A2C4-4B8A-9F15-255667C4C460}">
  <dimension ref="A1:BC29"/>
  <sheetViews>
    <sheetView view="pageLayout" zoomScaleNormal="120" workbookViewId="0"/>
  </sheetViews>
  <sheetFormatPr defaultColWidth="8.85546875" defaultRowHeight="15" x14ac:dyDescent="0.25"/>
  <cols>
    <col min="1" max="1" width="10.7109375" style="1" bestFit="1" customWidth="1"/>
    <col min="2" max="2" width="37.28515625" style="1" customWidth="1"/>
    <col min="3" max="4" width="5.7109375" style="1" bestFit="1" customWidth="1"/>
    <col min="5" max="5" width="6.140625" style="1" bestFit="1" customWidth="1"/>
    <col min="6" max="6" width="5.7109375" style="1" bestFit="1" customWidth="1"/>
    <col min="7" max="7" width="7.42578125" style="1" bestFit="1" customWidth="1"/>
    <col min="8" max="8" width="6.85546875" style="1" bestFit="1" customWidth="1"/>
    <col min="9" max="9" width="4.85546875" style="1" bestFit="1" customWidth="1"/>
    <col min="10" max="10" width="6.5703125" style="1" bestFit="1" customWidth="1"/>
    <col min="11" max="11" width="4.7109375" style="1" bestFit="1" customWidth="1"/>
    <col min="12" max="12" width="6.5703125" style="1" bestFit="1" customWidth="1"/>
    <col min="13" max="13" width="5.42578125" style="1" bestFit="1" customWidth="1"/>
    <col min="14" max="14" width="5.140625" style="1" bestFit="1" customWidth="1"/>
    <col min="15" max="16" width="4.7109375" style="1" bestFit="1" customWidth="1"/>
    <col min="17" max="17" width="6.7109375" style="1" bestFit="1" customWidth="1"/>
    <col min="18" max="18" width="5.28515625" style="1" bestFit="1" customWidth="1"/>
    <col min="19" max="19" width="10.5703125" style="1" bestFit="1" customWidth="1"/>
    <col min="20" max="20" width="9.7109375" style="1" bestFit="1" customWidth="1"/>
    <col min="21" max="21" width="5.7109375" style="1" bestFit="1" customWidth="1"/>
    <col min="22" max="22" width="5.42578125" style="1" bestFit="1" customWidth="1"/>
    <col min="23" max="23" width="7.140625" style="1" bestFit="1" customWidth="1"/>
    <col min="24" max="24" width="5.7109375" style="1" bestFit="1" customWidth="1"/>
    <col min="25" max="25" width="7" style="1" bestFit="1" customWidth="1"/>
    <col min="26" max="26" width="5.7109375" style="1" bestFit="1" customWidth="1"/>
    <col min="27" max="27" width="6.85546875" style="1" bestFit="1" customWidth="1"/>
    <col min="28" max="28" width="7" style="1" bestFit="1" customWidth="1"/>
    <col min="29" max="29" width="7.42578125" style="1" bestFit="1" customWidth="1"/>
    <col min="30" max="30" width="6.28515625" style="1" bestFit="1" customWidth="1"/>
    <col min="31" max="32" width="5.7109375" style="1" bestFit="1" customWidth="1"/>
    <col min="33" max="33" width="7.28515625" style="1" bestFit="1" customWidth="1"/>
    <col min="34" max="34" width="5.7109375" style="1" bestFit="1" customWidth="1"/>
    <col min="35" max="35" width="4.85546875" style="1" bestFit="1" customWidth="1"/>
    <col min="36" max="36" width="6.85546875" style="1" bestFit="1" customWidth="1"/>
    <col min="37" max="37" width="5.28515625" style="1" bestFit="1" customWidth="1"/>
    <col min="38" max="38" width="6.42578125" style="1" bestFit="1" customWidth="1"/>
    <col min="39" max="39" width="6.5703125" style="1" bestFit="1" customWidth="1"/>
    <col min="40" max="40" width="6.28515625" style="1" bestFit="1" customWidth="1"/>
    <col min="41" max="41" width="6.85546875" style="1" bestFit="1" customWidth="1"/>
    <col min="42" max="42" width="5.7109375" style="1" bestFit="1" customWidth="1"/>
    <col min="43" max="43" width="6.28515625" style="1" bestFit="1" customWidth="1"/>
    <col min="44" max="44" width="7.140625" style="1" bestFit="1" customWidth="1"/>
    <col min="45" max="45" width="5.7109375" style="1" bestFit="1" customWidth="1"/>
    <col min="46" max="47" width="4.7109375" style="1" bestFit="1" customWidth="1"/>
    <col min="48" max="48" width="5.7109375" style="1" bestFit="1" customWidth="1"/>
    <col min="49" max="49" width="7.28515625" style="1" bestFit="1" customWidth="1"/>
    <col min="50" max="50" width="6.28515625" style="1" bestFit="1" customWidth="1"/>
    <col min="51" max="52" width="5.7109375" style="1" bestFit="1" customWidth="1"/>
    <col min="53" max="54" width="4.7109375" style="1" bestFit="1" customWidth="1"/>
    <col min="55" max="55" width="6.42578125" style="1" bestFit="1" customWidth="1"/>
    <col min="56" max="16384" width="8.85546875" style="1"/>
  </cols>
  <sheetData>
    <row r="1" spans="1:55" s="18" customFormat="1" x14ac:dyDescent="0.25">
      <c r="A1" s="23" t="s">
        <v>355</v>
      </c>
      <c r="B1" s="23" t="s">
        <v>356</v>
      </c>
      <c r="C1" s="25" t="s">
        <v>82</v>
      </c>
      <c r="D1" s="25" t="s">
        <v>83</v>
      </c>
      <c r="E1" s="25" t="s">
        <v>84</v>
      </c>
      <c r="F1" s="25" t="s">
        <v>85</v>
      </c>
      <c r="G1" s="25" t="s">
        <v>86</v>
      </c>
      <c r="H1" s="25" t="s">
        <v>87</v>
      </c>
      <c r="I1" s="25" t="s">
        <v>88</v>
      </c>
      <c r="J1" s="25" t="s">
        <v>89</v>
      </c>
      <c r="K1" s="25" t="s">
        <v>90</v>
      </c>
      <c r="L1" s="25" t="s">
        <v>91</v>
      </c>
      <c r="M1" s="25" t="s">
        <v>92</v>
      </c>
      <c r="N1" s="25" t="s">
        <v>93</v>
      </c>
      <c r="O1" s="25" t="s">
        <v>94</v>
      </c>
      <c r="P1" s="25" t="s">
        <v>95</v>
      </c>
      <c r="Q1" s="25" t="s">
        <v>96</v>
      </c>
      <c r="R1" s="25" t="s">
        <v>97</v>
      </c>
      <c r="S1" s="25" t="s">
        <v>98</v>
      </c>
      <c r="T1" s="25" t="s">
        <v>99</v>
      </c>
      <c r="U1" s="25" t="s">
        <v>100</v>
      </c>
      <c r="V1" s="25" t="s">
        <v>101</v>
      </c>
      <c r="W1" s="25" t="s">
        <v>102</v>
      </c>
      <c r="X1" s="25" t="s">
        <v>103</v>
      </c>
      <c r="Y1" s="25" t="s">
        <v>104</v>
      </c>
      <c r="Z1" s="25" t="s">
        <v>105</v>
      </c>
      <c r="AA1" s="25" t="s">
        <v>106</v>
      </c>
      <c r="AB1" s="25" t="s">
        <v>107</v>
      </c>
      <c r="AC1" s="25" t="s">
        <v>108</v>
      </c>
      <c r="AD1" s="25" t="s">
        <v>109</v>
      </c>
      <c r="AE1" s="25" t="s">
        <v>110</v>
      </c>
      <c r="AF1" s="25" t="s">
        <v>111</v>
      </c>
      <c r="AG1" s="25" t="s">
        <v>112</v>
      </c>
      <c r="AH1" s="25" t="s">
        <v>113</v>
      </c>
      <c r="AI1" s="25" t="s">
        <v>114</v>
      </c>
      <c r="AJ1" s="25" t="s">
        <v>115</v>
      </c>
      <c r="AK1" s="25" t="s">
        <v>116</v>
      </c>
      <c r="AL1" s="25" t="s">
        <v>117</v>
      </c>
      <c r="AM1" s="25" t="s">
        <v>118</v>
      </c>
      <c r="AN1" s="25" t="s">
        <v>119</v>
      </c>
      <c r="AO1" s="25" t="s">
        <v>120</v>
      </c>
      <c r="AP1" s="25" t="s">
        <v>121</v>
      </c>
      <c r="AQ1" s="25" t="s">
        <v>122</v>
      </c>
      <c r="AR1" s="25" t="s">
        <v>123</v>
      </c>
      <c r="AS1" s="25" t="s">
        <v>124</v>
      </c>
      <c r="AT1" s="25" t="s">
        <v>125</v>
      </c>
      <c r="AU1" s="25" t="s">
        <v>126</v>
      </c>
      <c r="AV1" s="25" t="s">
        <v>127</v>
      </c>
      <c r="AW1" s="25" t="s">
        <v>128</v>
      </c>
      <c r="AX1" s="25" t="s">
        <v>129</v>
      </c>
      <c r="AY1" s="25" t="s">
        <v>130</v>
      </c>
      <c r="AZ1" s="25" t="s">
        <v>131</v>
      </c>
      <c r="BA1" s="25" t="s">
        <v>132</v>
      </c>
      <c r="BB1" s="25" t="s">
        <v>133</v>
      </c>
      <c r="BC1" s="25" t="s">
        <v>134</v>
      </c>
    </row>
    <row r="2" spans="1:55" x14ac:dyDescent="0.25">
      <c r="A2" s="2" t="s">
        <v>140</v>
      </c>
      <c r="B2" s="2" t="s">
        <v>275</v>
      </c>
      <c r="C2" s="3">
        <v>36.32</v>
      </c>
      <c r="D2" s="3">
        <v>54.2</v>
      </c>
      <c r="E2" s="3">
        <v>48.05</v>
      </c>
      <c r="F2" s="3">
        <v>15.66</v>
      </c>
      <c r="G2" s="3">
        <v>43.87</v>
      </c>
      <c r="H2" s="3">
        <v>14</v>
      </c>
      <c r="I2" s="3">
        <v>0</v>
      </c>
      <c r="J2" s="3">
        <v>32.65</v>
      </c>
      <c r="K2" s="3">
        <v>28</v>
      </c>
      <c r="L2" s="3">
        <v>40</v>
      </c>
      <c r="M2" s="3">
        <v>27.29</v>
      </c>
      <c r="N2" s="3">
        <v>16.100000000000001</v>
      </c>
      <c r="O2" s="3">
        <v>6</v>
      </c>
      <c r="P2" s="3">
        <v>60</v>
      </c>
      <c r="Q2" s="3">
        <v>43.2</v>
      </c>
      <c r="R2" s="3">
        <v>27.93</v>
      </c>
      <c r="S2" s="3">
        <v>16.87</v>
      </c>
      <c r="T2" s="3">
        <v>47.75</v>
      </c>
      <c r="U2" s="3">
        <v>50.25</v>
      </c>
      <c r="V2" s="3">
        <v>21.45</v>
      </c>
      <c r="W2" s="3">
        <v>51.51</v>
      </c>
      <c r="X2" s="3">
        <v>44.89</v>
      </c>
      <c r="Y2" s="3">
        <v>44.23</v>
      </c>
      <c r="Z2" s="3">
        <v>50.77</v>
      </c>
      <c r="AA2" s="3">
        <v>26.72</v>
      </c>
      <c r="AB2" s="3">
        <v>47.61</v>
      </c>
      <c r="AC2" s="3">
        <v>0</v>
      </c>
      <c r="AD2" s="3">
        <v>45.1</v>
      </c>
      <c r="AE2" s="3">
        <v>49.66</v>
      </c>
      <c r="AF2" s="3">
        <v>39.07</v>
      </c>
      <c r="AG2" s="3">
        <v>0</v>
      </c>
      <c r="AH2" s="3">
        <v>58.7</v>
      </c>
      <c r="AI2" s="3">
        <v>12</v>
      </c>
      <c r="AJ2" s="3">
        <v>43.42</v>
      </c>
      <c r="AK2" s="3">
        <v>51.16</v>
      </c>
      <c r="AL2" s="3">
        <v>56</v>
      </c>
      <c r="AM2" s="3">
        <v>44.85</v>
      </c>
      <c r="AN2" s="3">
        <v>35.700000000000003</v>
      </c>
      <c r="AO2" s="3">
        <v>53.75</v>
      </c>
      <c r="AP2" s="3">
        <v>60</v>
      </c>
      <c r="AQ2" s="3">
        <v>48.92</v>
      </c>
      <c r="AR2" s="3">
        <v>57.32</v>
      </c>
      <c r="AS2" s="3">
        <v>60</v>
      </c>
      <c r="AT2" s="3">
        <v>33.46</v>
      </c>
      <c r="AU2" s="3">
        <v>25.11</v>
      </c>
      <c r="AV2" s="3">
        <v>39.94</v>
      </c>
      <c r="AW2" s="3">
        <v>48.42</v>
      </c>
      <c r="AX2" s="3">
        <v>66.819999999999993</v>
      </c>
      <c r="AY2" s="3">
        <v>40.409999999999997</v>
      </c>
      <c r="AZ2" s="3">
        <v>59.74</v>
      </c>
      <c r="BA2" s="3">
        <v>37.47</v>
      </c>
      <c r="BB2" s="3">
        <v>47.28</v>
      </c>
      <c r="BC2" s="3">
        <v>9.49</v>
      </c>
    </row>
    <row r="3" spans="1:55" x14ac:dyDescent="0.25">
      <c r="A3" s="2" t="s">
        <v>141</v>
      </c>
      <c r="B3" s="2" t="s">
        <v>276</v>
      </c>
      <c r="C3" s="3">
        <v>9.98</v>
      </c>
      <c r="D3" s="3">
        <v>24</v>
      </c>
      <c r="E3" s="3">
        <v>0</v>
      </c>
      <c r="F3" s="3">
        <v>0</v>
      </c>
      <c r="G3" s="3">
        <v>18.75</v>
      </c>
      <c r="H3" s="3">
        <v>10</v>
      </c>
      <c r="I3" s="3">
        <v>10.050000000000001</v>
      </c>
      <c r="J3" s="3">
        <v>3.61</v>
      </c>
      <c r="K3" s="3">
        <v>10</v>
      </c>
      <c r="L3" s="3">
        <v>25</v>
      </c>
      <c r="M3" s="3">
        <v>30</v>
      </c>
      <c r="N3" s="3">
        <v>0</v>
      </c>
      <c r="O3" s="3">
        <v>9</v>
      </c>
      <c r="P3" s="3">
        <v>10</v>
      </c>
      <c r="Q3" s="3">
        <v>9.9700000000000006</v>
      </c>
      <c r="R3" s="3">
        <v>0</v>
      </c>
      <c r="S3" s="3">
        <v>10</v>
      </c>
      <c r="T3" s="3">
        <v>10</v>
      </c>
      <c r="U3" s="3">
        <v>10</v>
      </c>
      <c r="V3" s="3">
        <v>25.69</v>
      </c>
      <c r="W3" s="3">
        <v>17.53</v>
      </c>
      <c r="X3" s="3">
        <v>18</v>
      </c>
      <c r="Y3" s="3">
        <v>20</v>
      </c>
      <c r="Z3" s="3">
        <v>15</v>
      </c>
      <c r="AA3" s="3">
        <v>16.48</v>
      </c>
      <c r="AB3" s="3">
        <v>10</v>
      </c>
      <c r="AC3" s="3">
        <v>10</v>
      </c>
      <c r="AD3" s="3">
        <v>10</v>
      </c>
      <c r="AE3" s="3">
        <v>6.31</v>
      </c>
      <c r="AF3" s="3">
        <v>4</v>
      </c>
      <c r="AG3" s="3">
        <v>0</v>
      </c>
      <c r="AH3" s="3">
        <v>25.91</v>
      </c>
      <c r="AI3" s="3">
        <v>10</v>
      </c>
      <c r="AJ3" s="3">
        <v>9.99</v>
      </c>
      <c r="AK3" s="3">
        <v>5.69</v>
      </c>
      <c r="AL3" s="3">
        <v>4</v>
      </c>
      <c r="AM3" s="3">
        <v>10</v>
      </c>
      <c r="AN3" s="3">
        <v>14.28</v>
      </c>
      <c r="AO3" s="3">
        <v>10</v>
      </c>
      <c r="AP3" s="3">
        <v>10</v>
      </c>
      <c r="AQ3" s="3">
        <v>10</v>
      </c>
      <c r="AR3" s="3">
        <v>10</v>
      </c>
      <c r="AS3" s="3">
        <v>0</v>
      </c>
      <c r="AT3" s="3">
        <v>0</v>
      </c>
      <c r="AU3" s="3">
        <v>11.5</v>
      </c>
      <c r="AV3" s="3">
        <v>10</v>
      </c>
      <c r="AW3" s="3">
        <v>10</v>
      </c>
      <c r="AX3" s="3">
        <v>10</v>
      </c>
      <c r="AY3" s="3">
        <v>10</v>
      </c>
      <c r="AZ3" s="3">
        <v>9.85</v>
      </c>
      <c r="BA3" s="3">
        <v>8</v>
      </c>
      <c r="BB3" s="3">
        <v>14</v>
      </c>
      <c r="BC3" s="3">
        <v>9.94</v>
      </c>
    </row>
    <row r="4" spans="1:55" x14ac:dyDescent="0.25">
      <c r="A4" s="2" t="s">
        <v>142</v>
      </c>
      <c r="B4" s="2" t="s">
        <v>277</v>
      </c>
      <c r="C4" s="3">
        <v>0</v>
      </c>
      <c r="D4" s="3">
        <v>8.66</v>
      </c>
      <c r="E4" s="3">
        <v>10</v>
      </c>
      <c r="F4" s="3">
        <v>0</v>
      </c>
      <c r="G4" s="3">
        <v>0</v>
      </c>
      <c r="H4" s="3">
        <v>2.46</v>
      </c>
      <c r="I4" s="3">
        <v>0</v>
      </c>
      <c r="J4" s="3">
        <v>0</v>
      </c>
      <c r="K4" s="3">
        <v>6</v>
      </c>
      <c r="L4" s="3">
        <v>0</v>
      </c>
      <c r="M4" s="3">
        <v>4.93</v>
      </c>
      <c r="N4" s="3">
        <v>1.01</v>
      </c>
      <c r="O4" s="3">
        <v>2.44</v>
      </c>
      <c r="P4" s="3">
        <v>10</v>
      </c>
      <c r="Q4" s="3">
        <v>2.99</v>
      </c>
      <c r="R4" s="3">
        <v>6</v>
      </c>
      <c r="S4" s="3">
        <v>0.23</v>
      </c>
      <c r="T4" s="3">
        <v>8.27</v>
      </c>
      <c r="U4" s="3">
        <v>0</v>
      </c>
      <c r="V4" s="3">
        <v>5.9</v>
      </c>
      <c r="W4" s="3">
        <v>0.73</v>
      </c>
      <c r="X4" s="3">
        <v>2</v>
      </c>
      <c r="Y4" s="3">
        <v>0.62</v>
      </c>
      <c r="Z4" s="3">
        <v>5.46</v>
      </c>
      <c r="AA4" s="3">
        <v>9.2899999999999991</v>
      </c>
      <c r="AB4" s="3">
        <v>4.46</v>
      </c>
      <c r="AC4" s="3">
        <v>0</v>
      </c>
      <c r="AD4" s="3">
        <v>0</v>
      </c>
      <c r="AE4" s="3">
        <v>2.36</v>
      </c>
      <c r="AF4" s="3">
        <v>0</v>
      </c>
      <c r="AG4" s="3">
        <v>0</v>
      </c>
      <c r="AH4" s="3">
        <v>9.6999999999999993</v>
      </c>
      <c r="AI4" s="3">
        <v>2</v>
      </c>
      <c r="AJ4" s="3">
        <v>0</v>
      </c>
      <c r="AK4" s="3">
        <v>0</v>
      </c>
      <c r="AL4" s="3">
        <v>10</v>
      </c>
      <c r="AM4" s="3">
        <v>6.6</v>
      </c>
      <c r="AN4" s="3">
        <v>0</v>
      </c>
      <c r="AO4" s="3">
        <v>2</v>
      </c>
      <c r="AP4" s="3">
        <v>10</v>
      </c>
      <c r="AQ4" s="3">
        <v>0</v>
      </c>
      <c r="AR4" s="3">
        <v>0</v>
      </c>
      <c r="AS4" s="3">
        <v>0</v>
      </c>
      <c r="AT4" s="3">
        <v>0</v>
      </c>
      <c r="AU4" s="3">
        <v>10</v>
      </c>
      <c r="AV4" s="3">
        <v>0</v>
      </c>
      <c r="AW4" s="3">
        <v>0</v>
      </c>
      <c r="AX4" s="3">
        <v>0</v>
      </c>
      <c r="AY4" s="3">
        <v>1.44</v>
      </c>
      <c r="AZ4" s="3">
        <v>10</v>
      </c>
      <c r="BA4" s="3">
        <v>0</v>
      </c>
      <c r="BB4" s="3">
        <v>0.85</v>
      </c>
      <c r="BC4" s="3">
        <v>7.17</v>
      </c>
    </row>
    <row r="5" spans="1:55" x14ac:dyDescent="0.25">
      <c r="A5" s="2" t="s">
        <v>143</v>
      </c>
      <c r="B5" s="2" t="s">
        <v>278</v>
      </c>
      <c r="C5" s="3">
        <v>0</v>
      </c>
      <c r="D5" s="3">
        <v>0.25</v>
      </c>
      <c r="E5" s="3">
        <v>0</v>
      </c>
      <c r="F5" s="3">
        <v>0</v>
      </c>
      <c r="G5" s="3">
        <v>0.84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1.1299999999999999</v>
      </c>
      <c r="N5" s="3">
        <v>0</v>
      </c>
      <c r="O5" s="3">
        <v>0</v>
      </c>
      <c r="P5" s="3">
        <v>0</v>
      </c>
      <c r="Q5" s="3">
        <v>0</v>
      </c>
      <c r="R5" s="3">
        <v>0.22</v>
      </c>
      <c r="S5" s="3">
        <v>0</v>
      </c>
      <c r="T5" s="3">
        <v>0.54</v>
      </c>
      <c r="U5" s="3">
        <v>0</v>
      </c>
      <c r="V5" s="3">
        <v>0</v>
      </c>
      <c r="W5" s="3">
        <v>0.96</v>
      </c>
      <c r="X5" s="3">
        <v>4</v>
      </c>
      <c r="Y5" s="3">
        <v>0</v>
      </c>
      <c r="Z5" s="3">
        <v>2.8</v>
      </c>
      <c r="AA5" s="3">
        <v>0</v>
      </c>
      <c r="AB5" s="3">
        <v>3.64</v>
      </c>
      <c r="AC5" s="3">
        <v>0</v>
      </c>
      <c r="AD5" s="3">
        <v>0.5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0.54</v>
      </c>
      <c r="AO5" s="3">
        <v>0</v>
      </c>
      <c r="AP5" s="3">
        <v>0</v>
      </c>
      <c r="AQ5" s="3">
        <v>0</v>
      </c>
      <c r="AR5" s="3">
        <v>1</v>
      </c>
      <c r="AS5" s="3">
        <v>6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0.1</v>
      </c>
      <c r="BC5" s="3">
        <v>0</v>
      </c>
    </row>
    <row r="6" spans="1:55" x14ac:dyDescent="0.25">
      <c r="A6" s="2" t="s">
        <v>144</v>
      </c>
      <c r="B6" s="2" t="s">
        <v>279</v>
      </c>
      <c r="C6" s="3">
        <v>9.1</v>
      </c>
      <c r="D6" s="3">
        <v>0</v>
      </c>
      <c r="E6" s="3">
        <v>12.45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20</v>
      </c>
      <c r="O6" s="3">
        <v>0</v>
      </c>
      <c r="P6" s="3">
        <v>0</v>
      </c>
      <c r="Q6" s="3">
        <v>4.9800000000000004</v>
      </c>
      <c r="R6" s="3">
        <v>10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9.9499999999999993</v>
      </c>
      <c r="AC6" s="3">
        <v>0</v>
      </c>
      <c r="AD6" s="3">
        <v>10</v>
      </c>
      <c r="AE6" s="3">
        <v>7.23</v>
      </c>
      <c r="AF6" s="3">
        <v>5.75</v>
      </c>
      <c r="AG6" s="3">
        <v>0</v>
      </c>
      <c r="AH6" s="3">
        <v>0</v>
      </c>
      <c r="AI6" s="3">
        <v>0</v>
      </c>
      <c r="AJ6" s="3">
        <v>0</v>
      </c>
      <c r="AK6" s="3">
        <v>3.24</v>
      </c>
      <c r="AL6" s="3">
        <v>16</v>
      </c>
      <c r="AM6" s="3">
        <v>0</v>
      </c>
      <c r="AN6" s="3">
        <v>0</v>
      </c>
      <c r="AO6" s="3">
        <v>15</v>
      </c>
      <c r="AP6" s="3">
        <v>0</v>
      </c>
      <c r="AQ6" s="3">
        <v>15</v>
      </c>
      <c r="AR6" s="3">
        <v>12</v>
      </c>
      <c r="AS6" s="3">
        <v>5</v>
      </c>
      <c r="AT6" s="3">
        <v>0</v>
      </c>
      <c r="AU6" s="3">
        <v>0</v>
      </c>
      <c r="AV6" s="3">
        <v>10</v>
      </c>
      <c r="AW6" s="3">
        <v>0</v>
      </c>
      <c r="AX6" s="3">
        <v>0</v>
      </c>
      <c r="AY6" s="3">
        <v>25</v>
      </c>
      <c r="AZ6" s="3">
        <v>24.97</v>
      </c>
      <c r="BA6" s="3">
        <v>0</v>
      </c>
      <c r="BB6" s="3">
        <v>0</v>
      </c>
      <c r="BC6" s="3">
        <v>0</v>
      </c>
    </row>
    <row r="7" spans="1:55" x14ac:dyDescent="0.25">
      <c r="A7" s="2" t="s">
        <v>145</v>
      </c>
      <c r="B7" s="2" t="s">
        <v>280</v>
      </c>
      <c r="C7" s="3">
        <v>0.92</v>
      </c>
      <c r="D7" s="3">
        <v>2</v>
      </c>
      <c r="E7" s="3">
        <v>0.59</v>
      </c>
      <c r="F7" s="3">
        <v>0.51</v>
      </c>
      <c r="G7" s="3">
        <v>0.66</v>
      </c>
      <c r="H7" s="3">
        <v>1.1000000000000001</v>
      </c>
      <c r="I7" s="3">
        <v>0.6</v>
      </c>
      <c r="J7" s="3">
        <v>0.7</v>
      </c>
      <c r="K7" s="3">
        <v>0</v>
      </c>
      <c r="L7" s="3">
        <v>0</v>
      </c>
      <c r="M7" s="3">
        <v>0.76</v>
      </c>
      <c r="N7" s="3">
        <v>0.12</v>
      </c>
      <c r="O7" s="3">
        <v>0.2</v>
      </c>
      <c r="P7" s="3">
        <v>1.5</v>
      </c>
      <c r="Q7" s="3">
        <v>0</v>
      </c>
      <c r="R7" s="3">
        <v>0.77</v>
      </c>
      <c r="S7" s="3">
        <v>0.5</v>
      </c>
      <c r="T7" s="3">
        <v>0.82</v>
      </c>
      <c r="U7" s="3">
        <v>0.45</v>
      </c>
      <c r="V7" s="3">
        <v>0.53</v>
      </c>
      <c r="W7" s="3">
        <v>0.5</v>
      </c>
      <c r="X7" s="3">
        <v>0.59</v>
      </c>
      <c r="Y7" s="3">
        <v>0.26</v>
      </c>
      <c r="Z7" s="3">
        <v>0.41</v>
      </c>
      <c r="AA7" s="3">
        <v>0.38</v>
      </c>
      <c r="AB7" s="3">
        <v>0.54</v>
      </c>
      <c r="AC7" s="3">
        <v>0.39</v>
      </c>
      <c r="AD7" s="3">
        <v>0</v>
      </c>
      <c r="AE7" s="3">
        <v>0.48</v>
      </c>
      <c r="AF7" s="3">
        <v>0.74</v>
      </c>
      <c r="AG7" s="3">
        <v>0</v>
      </c>
      <c r="AH7" s="3">
        <v>0.68</v>
      </c>
      <c r="AI7" s="3">
        <v>0.99</v>
      </c>
      <c r="AJ7" s="3">
        <v>0.98</v>
      </c>
      <c r="AK7" s="3">
        <v>0.24</v>
      </c>
      <c r="AL7" s="3">
        <v>0.85</v>
      </c>
      <c r="AM7" s="3">
        <v>1.1100000000000001</v>
      </c>
      <c r="AN7" s="3">
        <v>0.43</v>
      </c>
      <c r="AO7" s="3">
        <v>1.5</v>
      </c>
      <c r="AP7" s="3">
        <v>0.93</v>
      </c>
      <c r="AQ7" s="3">
        <v>0.33</v>
      </c>
      <c r="AR7" s="3">
        <v>0.68</v>
      </c>
      <c r="AS7" s="3">
        <v>2</v>
      </c>
      <c r="AT7" s="3">
        <v>1.02</v>
      </c>
      <c r="AU7" s="3">
        <v>0</v>
      </c>
      <c r="AV7" s="3">
        <v>1.26</v>
      </c>
      <c r="AW7" s="3">
        <v>1</v>
      </c>
      <c r="AX7" s="3">
        <v>0.27</v>
      </c>
      <c r="AY7" s="3">
        <v>1.04</v>
      </c>
      <c r="AZ7" s="3">
        <v>0.87</v>
      </c>
      <c r="BA7" s="3">
        <v>0.79</v>
      </c>
      <c r="BB7" s="3">
        <v>0</v>
      </c>
      <c r="BC7" s="3">
        <v>0</v>
      </c>
    </row>
    <row r="8" spans="1:55" x14ac:dyDescent="0.25">
      <c r="A8" s="2" t="s">
        <v>146</v>
      </c>
      <c r="B8" s="2" t="s">
        <v>281</v>
      </c>
      <c r="C8" s="3">
        <v>2.98</v>
      </c>
      <c r="D8" s="3">
        <v>1.6</v>
      </c>
      <c r="E8" s="3">
        <v>2.44</v>
      </c>
      <c r="F8" s="3">
        <v>0</v>
      </c>
      <c r="G8" s="3">
        <v>1.66</v>
      </c>
      <c r="H8" s="3">
        <v>2</v>
      </c>
      <c r="I8" s="3">
        <v>3.23</v>
      </c>
      <c r="J8" s="3">
        <v>0.39</v>
      </c>
      <c r="K8" s="3">
        <v>0</v>
      </c>
      <c r="L8" s="3">
        <v>2.5</v>
      </c>
      <c r="M8" s="3">
        <v>1.4</v>
      </c>
      <c r="N8" s="3">
        <v>1.1399999999999999</v>
      </c>
      <c r="O8" s="3">
        <v>1.1499999999999999</v>
      </c>
      <c r="P8" s="3">
        <v>2</v>
      </c>
      <c r="Q8" s="3">
        <v>0</v>
      </c>
      <c r="R8" s="3">
        <v>2</v>
      </c>
      <c r="S8" s="3">
        <v>2</v>
      </c>
      <c r="T8" s="3">
        <v>1.43</v>
      </c>
      <c r="U8" s="3">
        <v>4</v>
      </c>
      <c r="V8" s="3">
        <v>1.76</v>
      </c>
      <c r="W8" s="3">
        <v>3</v>
      </c>
      <c r="X8" s="3">
        <v>2</v>
      </c>
      <c r="Y8" s="3">
        <v>2.81</v>
      </c>
      <c r="Z8" s="3">
        <v>2</v>
      </c>
      <c r="AA8" s="3">
        <v>2</v>
      </c>
      <c r="AB8" s="3">
        <v>3.98</v>
      </c>
      <c r="AC8" s="3">
        <v>1.03</v>
      </c>
      <c r="AD8" s="3">
        <v>0</v>
      </c>
      <c r="AE8" s="3">
        <v>1.93</v>
      </c>
      <c r="AF8" s="3">
        <v>1.04</v>
      </c>
      <c r="AG8" s="3">
        <v>0</v>
      </c>
      <c r="AH8" s="3">
        <v>2.5</v>
      </c>
      <c r="AI8" s="3">
        <v>2</v>
      </c>
      <c r="AJ8" s="3">
        <v>1.02</v>
      </c>
      <c r="AK8" s="3">
        <v>2</v>
      </c>
      <c r="AL8" s="3">
        <v>2.5</v>
      </c>
      <c r="AM8" s="3">
        <v>2</v>
      </c>
      <c r="AN8" s="3">
        <v>2.68</v>
      </c>
      <c r="AO8" s="3">
        <v>0.75</v>
      </c>
      <c r="AP8" s="3">
        <v>1.71</v>
      </c>
      <c r="AQ8" s="3">
        <v>2</v>
      </c>
      <c r="AR8" s="3">
        <v>2.84</v>
      </c>
      <c r="AS8" s="3">
        <v>2</v>
      </c>
      <c r="AT8" s="3">
        <v>2</v>
      </c>
      <c r="AU8" s="3">
        <v>0</v>
      </c>
      <c r="AV8" s="3">
        <v>2.21</v>
      </c>
      <c r="AW8" s="3">
        <v>1.44</v>
      </c>
      <c r="AX8" s="3">
        <v>2</v>
      </c>
      <c r="AY8" s="3">
        <v>1.03</v>
      </c>
      <c r="AZ8" s="3">
        <v>1.55</v>
      </c>
      <c r="BA8" s="3">
        <v>0.94</v>
      </c>
      <c r="BB8" s="3">
        <v>1.92</v>
      </c>
      <c r="BC8" s="3">
        <v>0.97</v>
      </c>
    </row>
    <row r="9" spans="1:55" x14ac:dyDescent="0.25">
      <c r="A9" s="2" t="s">
        <v>147</v>
      </c>
      <c r="B9" s="2" t="s">
        <v>282</v>
      </c>
      <c r="C9" s="3">
        <v>0.75</v>
      </c>
      <c r="D9" s="3">
        <v>0.75</v>
      </c>
      <c r="E9" s="3">
        <v>0</v>
      </c>
      <c r="F9" s="3">
        <v>0.25</v>
      </c>
      <c r="G9" s="3">
        <v>0.24</v>
      </c>
      <c r="H9" s="3">
        <v>0.25</v>
      </c>
      <c r="I9" s="3">
        <v>0.25</v>
      </c>
      <c r="J9" s="3">
        <v>0</v>
      </c>
      <c r="K9" s="3">
        <v>0</v>
      </c>
      <c r="L9" s="3">
        <v>0.25</v>
      </c>
      <c r="M9" s="3">
        <v>0.25</v>
      </c>
      <c r="N9" s="3">
        <v>0.12</v>
      </c>
      <c r="O9" s="3">
        <v>0.25</v>
      </c>
      <c r="P9" s="3">
        <v>0.25</v>
      </c>
      <c r="Q9" s="3">
        <v>0.25</v>
      </c>
      <c r="R9" s="3">
        <v>0.75</v>
      </c>
      <c r="S9" s="3">
        <v>0.25</v>
      </c>
      <c r="T9" s="3">
        <v>0.25</v>
      </c>
      <c r="U9" s="3">
        <v>0.25</v>
      </c>
      <c r="V9" s="3">
        <v>0.21</v>
      </c>
      <c r="W9" s="3">
        <v>0.28999999999999998</v>
      </c>
      <c r="X9" s="3">
        <v>0</v>
      </c>
      <c r="Y9" s="3">
        <v>0.25</v>
      </c>
      <c r="Z9" s="3">
        <v>0.25</v>
      </c>
      <c r="AA9" s="3">
        <v>0</v>
      </c>
      <c r="AB9" s="3">
        <v>0.25</v>
      </c>
      <c r="AC9" s="3">
        <v>0.25</v>
      </c>
      <c r="AD9" s="3">
        <v>0.25</v>
      </c>
      <c r="AE9" s="3">
        <v>0.25</v>
      </c>
      <c r="AF9" s="3">
        <v>0.1</v>
      </c>
      <c r="AG9" s="3">
        <v>0.16</v>
      </c>
      <c r="AH9" s="3">
        <v>0.22</v>
      </c>
      <c r="AI9" s="3">
        <v>0.25</v>
      </c>
      <c r="AJ9" s="3">
        <v>0.25</v>
      </c>
      <c r="AK9" s="3">
        <v>0.75</v>
      </c>
      <c r="AL9" s="3">
        <v>0.25</v>
      </c>
      <c r="AM9" s="3">
        <v>0.25</v>
      </c>
      <c r="AN9" s="3">
        <v>0.25</v>
      </c>
      <c r="AO9" s="3">
        <v>0.25</v>
      </c>
      <c r="AP9" s="3">
        <v>0.25</v>
      </c>
      <c r="AQ9" s="3">
        <v>0.25</v>
      </c>
      <c r="AR9" s="3">
        <v>0.25</v>
      </c>
      <c r="AS9" s="3">
        <v>0</v>
      </c>
      <c r="AT9" s="3">
        <v>0</v>
      </c>
      <c r="AU9" s="3">
        <v>0</v>
      </c>
      <c r="AV9" s="3">
        <v>0.75</v>
      </c>
      <c r="AW9" s="3">
        <v>0.25</v>
      </c>
      <c r="AX9" s="3">
        <v>0.23</v>
      </c>
      <c r="AY9" s="3">
        <v>0.25</v>
      </c>
      <c r="AZ9" s="3">
        <v>0.24</v>
      </c>
      <c r="BA9" s="3">
        <v>0.22</v>
      </c>
      <c r="BB9" s="3">
        <v>0.18</v>
      </c>
      <c r="BC9" s="3">
        <v>0.25</v>
      </c>
    </row>
    <row r="10" spans="1:55" x14ac:dyDescent="0.25">
      <c r="A10" s="2" t="s">
        <v>148</v>
      </c>
      <c r="B10" s="2" t="s">
        <v>283</v>
      </c>
      <c r="C10" s="3">
        <v>3.5</v>
      </c>
      <c r="D10" s="3">
        <v>4</v>
      </c>
      <c r="E10" s="3">
        <v>4.4800000000000004</v>
      </c>
      <c r="F10" s="3">
        <v>3.5</v>
      </c>
      <c r="G10" s="3">
        <v>2.33</v>
      </c>
      <c r="H10" s="3">
        <v>3.5</v>
      </c>
      <c r="I10" s="3">
        <v>2.34</v>
      </c>
      <c r="J10" s="3">
        <v>0</v>
      </c>
      <c r="K10" s="3">
        <v>0</v>
      </c>
      <c r="L10" s="3">
        <v>1.02</v>
      </c>
      <c r="M10" s="3">
        <v>2</v>
      </c>
      <c r="N10" s="3">
        <v>1.03</v>
      </c>
      <c r="O10" s="3">
        <v>3.5</v>
      </c>
      <c r="P10" s="3">
        <v>4.47</v>
      </c>
      <c r="Q10" s="3">
        <v>2.85</v>
      </c>
      <c r="R10" s="3">
        <v>5</v>
      </c>
      <c r="S10" s="3">
        <v>3.5</v>
      </c>
      <c r="T10" s="3">
        <v>1.62</v>
      </c>
      <c r="U10" s="3">
        <v>3.49</v>
      </c>
      <c r="V10" s="3">
        <v>1.36</v>
      </c>
      <c r="W10" s="3">
        <v>3.5</v>
      </c>
      <c r="X10" s="3">
        <v>5</v>
      </c>
      <c r="Y10" s="3">
        <v>0</v>
      </c>
      <c r="Z10" s="3">
        <v>5</v>
      </c>
      <c r="AA10" s="3">
        <v>2.09</v>
      </c>
      <c r="AB10" s="3">
        <v>2.41</v>
      </c>
      <c r="AC10" s="3">
        <v>1.03</v>
      </c>
      <c r="AD10" s="3">
        <v>2.35</v>
      </c>
      <c r="AE10" s="3">
        <v>2.2599999999999998</v>
      </c>
      <c r="AF10" s="3">
        <v>2.9</v>
      </c>
      <c r="AG10" s="3">
        <v>0</v>
      </c>
      <c r="AH10" s="3">
        <v>1.46</v>
      </c>
      <c r="AI10" s="3">
        <v>3.48</v>
      </c>
      <c r="AJ10" s="3">
        <v>0</v>
      </c>
      <c r="AK10" s="3">
        <v>4.3099999999999996</v>
      </c>
      <c r="AL10" s="3">
        <v>4.49</v>
      </c>
      <c r="AM10" s="3">
        <v>0</v>
      </c>
      <c r="AN10" s="3">
        <v>1.79</v>
      </c>
      <c r="AO10" s="3">
        <v>0</v>
      </c>
      <c r="AP10" s="3">
        <v>4.54</v>
      </c>
      <c r="AQ10" s="3">
        <v>2.81</v>
      </c>
      <c r="AR10" s="3">
        <v>2.33</v>
      </c>
      <c r="AS10" s="3">
        <v>3.49</v>
      </c>
      <c r="AT10" s="3">
        <v>3.5</v>
      </c>
      <c r="AU10" s="3">
        <v>3.5</v>
      </c>
      <c r="AV10" s="3">
        <v>0</v>
      </c>
      <c r="AW10" s="3">
        <v>4.18</v>
      </c>
      <c r="AX10" s="3">
        <v>4.05</v>
      </c>
      <c r="AY10" s="3">
        <v>2.68</v>
      </c>
      <c r="AZ10" s="3">
        <v>2.5099999999999998</v>
      </c>
      <c r="BA10" s="3">
        <v>2.14</v>
      </c>
      <c r="BB10" s="3">
        <v>3.4</v>
      </c>
      <c r="BC10" s="3">
        <v>1.03</v>
      </c>
    </row>
    <row r="11" spans="1:55" x14ac:dyDescent="0.25">
      <c r="A11" s="2" t="s">
        <v>149</v>
      </c>
      <c r="B11" s="2" t="s">
        <v>284</v>
      </c>
      <c r="C11" s="3">
        <v>3.91</v>
      </c>
      <c r="D11" s="3">
        <v>2</v>
      </c>
      <c r="E11" s="3">
        <v>2</v>
      </c>
      <c r="F11" s="3">
        <v>0</v>
      </c>
      <c r="G11" s="3">
        <v>2</v>
      </c>
      <c r="H11" s="3">
        <v>2.46</v>
      </c>
      <c r="I11" s="3">
        <v>0</v>
      </c>
      <c r="J11" s="3">
        <v>0.14000000000000001</v>
      </c>
      <c r="K11" s="3">
        <v>0</v>
      </c>
      <c r="L11" s="3">
        <v>3.36</v>
      </c>
      <c r="M11" s="3">
        <v>2.83</v>
      </c>
      <c r="N11" s="3">
        <v>0.89</v>
      </c>
      <c r="O11" s="3">
        <v>1.17</v>
      </c>
      <c r="P11" s="3">
        <v>0</v>
      </c>
      <c r="Q11" s="3">
        <v>0</v>
      </c>
      <c r="R11" s="3">
        <v>2.66</v>
      </c>
      <c r="S11" s="3">
        <v>0.62</v>
      </c>
      <c r="T11" s="3">
        <v>0.87</v>
      </c>
      <c r="U11" s="3">
        <v>0</v>
      </c>
      <c r="V11" s="3">
        <v>0</v>
      </c>
      <c r="W11" s="3">
        <v>3.3</v>
      </c>
      <c r="X11" s="3">
        <v>0</v>
      </c>
      <c r="Y11" s="3">
        <v>0</v>
      </c>
      <c r="Z11" s="3">
        <v>4</v>
      </c>
      <c r="AA11" s="3">
        <v>0</v>
      </c>
      <c r="AB11" s="3">
        <v>2</v>
      </c>
      <c r="AC11" s="3">
        <v>1.1399999999999999</v>
      </c>
      <c r="AD11" s="3">
        <v>0</v>
      </c>
      <c r="AE11" s="3">
        <v>0</v>
      </c>
      <c r="AF11" s="3">
        <v>0.77</v>
      </c>
      <c r="AG11" s="3">
        <v>0</v>
      </c>
      <c r="AH11" s="3">
        <v>4</v>
      </c>
      <c r="AI11" s="3">
        <v>0</v>
      </c>
      <c r="AJ11" s="3">
        <v>2</v>
      </c>
      <c r="AK11" s="3">
        <v>0</v>
      </c>
      <c r="AL11" s="3">
        <v>1.1200000000000001</v>
      </c>
      <c r="AM11" s="3">
        <v>1.25</v>
      </c>
      <c r="AN11" s="3">
        <v>1.55</v>
      </c>
      <c r="AO11" s="3">
        <v>5</v>
      </c>
      <c r="AP11" s="3">
        <v>0</v>
      </c>
      <c r="AQ11" s="3">
        <v>0.75</v>
      </c>
      <c r="AR11" s="3">
        <v>0</v>
      </c>
      <c r="AS11" s="3">
        <v>0</v>
      </c>
      <c r="AT11" s="3">
        <v>0</v>
      </c>
      <c r="AU11" s="3">
        <v>2.74</v>
      </c>
      <c r="AV11" s="3">
        <v>2.33</v>
      </c>
      <c r="AW11" s="3">
        <v>3.07</v>
      </c>
      <c r="AX11" s="3">
        <v>0.97</v>
      </c>
      <c r="AY11" s="3">
        <v>4</v>
      </c>
      <c r="AZ11" s="3">
        <v>4</v>
      </c>
      <c r="BA11" s="3">
        <v>0</v>
      </c>
      <c r="BB11" s="3">
        <v>1.8</v>
      </c>
      <c r="BC11" s="3">
        <v>0</v>
      </c>
    </row>
    <row r="12" spans="1:55" x14ac:dyDescent="0.25">
      <c r="A12" s="2" t="s">
        <v>150</v>
      </c>
      <c r="B12" s="2" t="s">
        <v>285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</row>
    <row r="13" spans="1:55" x14ac:dyDescent="0.25">
      <c r="A13" s="2" t="s">
        <v>151</v>
      </c>
      <c r="B13" s="2" t="s">
        <v>286</v>
      </c>
      <c r="C13" s="3">
        <v>2</v>
      </c>
      <c r="D13" s="3">
        <v>2</v>
      </c>
      <c r="E13" s="3">
        <v>0.71</v>
      </c>
      <c r="F13" s="3">
        <v>0</v>
      </c>
      <c r="G13" s="3">
        <v>1</v>
      </c>
      <c r="H13" s="3">
        <v>1.25</v>
      </c>
      <c r="I13" s="3">
        <v>2.0099999999999998</v>
      </c>
      <c r="J13" s="3">
        <v>0.66</v>
      </c>
      <c r="K13" s="3">
        <v>1</v>
      </c>
      <c r="L13" s="3">
        <v>2</v>
      </c>
      <c r="M13" s="3">
        <v>1</v>
      </c>
      <c r="N13" s="3">
        <v>0</v>
      </c>
      <c r="O13" s="3">
        <v>0</v>
      </c>
      <c r="P13" s="3">
        <v>2</v>
      </c>
      <c r="Q13" s="3">
        <v>1</v>
      </c>
      <c r="R13" s="3">
        <v>2</v>
      </c>
      <c r="S13" s="3">
        <v>2</v>
      </c>
      <c r="T13" s="3">
        <v>1</v>
      </c>
      <c r="U13" s="3">
        <v>1</v>
      </c>
      <c r="V13" s="3">
        <v>1.71</v>
      </c>
      <c r="W13" s="3">
        <v>1.38</v>
      </c>
      <c r="X13" s="3">
        <v>2</v>
      </c>
      <c r="Y13" s="3">
        <v>1.91</v>
      </c>
      <c r="Z13" s="3">
        <v>2</v>
      </c>
      <c r="AA13" s="3">
        <v>1</v>
      </c>
      <c r="AB13" s="3">
        <v>2</v>
      </c>
      <c r="AC13" s="3">
        <v>0</v>
      </c>
      <c r="AD13" s="3">
        <v>2</v>
      </c>
      <c r="AE13" s="3">
        <v>0.9</v>
      </c>
      <c r="AF13" s="3">
        <v>0.98</v>
      </c>
      <c r="AG13" s="3">
        <v>1</v>
      </c>
      <c r="AH13" s="3">
        <v>1</v>
      </c>
      <c r="AI13" s="3">
        <v>2</v>
      </c>
      <c r="AJ13" s="3">
        <v>2</v>
      </c>
      <c r="AK13" s="3">
        <v>1</v>
      </c>
      <c r="AL13" s="3">
        <v>0.5</v>
      </c>
      <c r="AM13" s="3">
        <v>1</v>
      </c>
      <c r="AN13" s="3">
        <v>1.07</v>
      </c>
      <c r="AO13" s="3">
        <v>1</v>
      </c>
      <c r="AP13" s="3">
        <v>1.25</v>
      </c>
      <c r="AQ13" s="3">
        <v>1</v>
      </c>
      <c r="AR13" s="3">
        <v>1</v>
      </c>
      <c r="AS13" s="3">
        <v>2</v>
      </c>
      <c r="AT13" s="3">
        <v>2</v>
      </c>
      <c r="AU13" s="3">
        <v>1</v>
      </c>
      <c r="AV13" s="3">
        <v>1</v>
      </c>
      <c r="AW13" s="3">
        <v>0.9</v>
      </c>
      <c r="AX13" s="3">
        <v>1</v>
      </c>
      <c r="AY13" s="3">
        <v>1</v>
      </c>
      <c r="AZ13" s="3">
        <v>0.5</v>
      </c>
      <c r="BA13" s="3">
        <v>1</v>
      </c>
      <c r="BB13" s="3">
        <v>1.7</v>
      </c>
      <c r="BC13" s="3">
        <v>0.94</v>
      </c>
    </row>
    <row r="14" spans="1:55" x14ac:dyDescent="0.25">
      <c r="A14" s="2" t="s">
        <v>152</v>
      </c>
      <c r="B14" s="2" t="s">
        <v>287</v>
      </c>
      <c r="C14" s="3">
        <v>4</v>
      </c>
      <c r="D14" s="3">
        <v>3.58</v>
      </c>
      <c r="E14" s="3">
        <v>4</v>
      </c>
      <c r="F14" s="3">
        <v>0</v>
      </c>
      <c r="G14" s="3">
        <v>0.82</v>
      </c>
      <c r="H14" s="3">
        <v>3.5</v>
      </c>
      <c r="I14" s="3">
        <v>0</v>
      </c>
      <c r="J14" s="3">
        <v>0</v>
      </c>
      <c r="K14" s="3">
        <v>0</v>
      </c>
      <c r="L14" s="3">
        <v>1</v>
      </c>
      <c r="M14" s="3">
        <v>1</v>
      </c>
      <c r="N14" s="3">
        <v>0.63</v>
      </c>
      <c r="O14" s="3">
        <v>2</v>
      </c>
      <c r="P14" s="3">
        <v>0</v>
      </c>
      <c r="Q14" s="3">
        <v>0</v>
      </c>
      <c r="R14" s="3">
        <v>0</v>
      </c>
      <c r="S14" s="3">
        <v>0.5</v>
      </c>
      <c r="T14" s="3">
        <v>1.59</v>
      </c>
      <c r="U14" s="3">
        <v>0</v>
      </c>
      <c r="V14" s="3">
        <v>0</v>
      </c>
      <c r="W14" s="3">
        <v>0</v>
      </c>
      <c r="X14" s="3">
        <v>0</v>
      </c>
      <c r="Y14" s="3">
        <v>2</v>
      </c>
      <c r="Z14" s="3">
        <v>0</v>
      </c>
      <c r="AA14" s="3">
        <v>0</v>
      </c>
      <c r="AB14" s="3">
        <v>4</v>
      </c>
      <c r="AC14" s="3">
        <v>0</v>
      </c>
      <c r="AD14" s="3">
        <v>0</v>
      </c>
      <c r="AE14" s="3">
        <v>1.42</v>
      </c>
      <c r="AF14" s="3">
        <v>0</v>
      </c>
      <c r="AG14" s="3">
        <v>0</v>
      </c>
      <c r="AH14" s="3">
        <v>0</v>
      </c>
      <c r="AI14" s="3">
        <v>0</v>
      </c>
      <c r="AJ14" s="3">
        <v>1.5</v>
      </c>
      <c r="AK14" s="3">
        <v>0</v>
      </c>
      <c r="AL14" s="3">
        <v>4</v>
      </c>
      <c r="AM14" s="3">
        <v>0</v>
      </c>
      <c r="AN14" s="3">
        <v>3.82</v>
      </c>
      <c r="AO14" s="3">
        <v>0</v>
      </c>
      <c r="AP14" s="3">
        <v>0.8</v>
      </c>
      <c r="AQ14" s="3">
        <v>1</v>
      </c>
      <c r="AR14" s="3">
        <v>0</v>
      </c>
      <c r="AS14" s="3">
        <v>0</v>
      </c>
      <c r="AT14" s="3">
        <v>0</v>
      </c>
      <c r="AU14" s="3">
        <v>1</v>
      </c>
      <c r="AV14" s="3">
        <v>0</v>
      </c>
      <c r="AW14" s="3">
        <v>1.59</v>
      </c>
      <c r="AX14" s="3">
        <v>0.48</v>
      </c>
      <c r="AY14" s="3">
        <v>0.31</v>
      </c>
      <c r="AZ14" s="3">
        <v>0</v>
      </c>
      <c r="BA14" s="3">
        <v>0</v>
      </c>
      <c r="BB14" s="3">
        <v>0</v>
      </c>
      <c r="BC14" s="3">
        <v>2</v>
      </c>
    </row>
    <row r="15" spans="1:55" x14ac:dyDescent="0.25">
      <c r="A15" s="2" t="s">
        <v>153</v>
      </c>
      <c r="B15" s="2" t="s">
        <v>288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0.1</v>
      </c>
      <c r="S15" s="3">
        <v>0</v>
      </c>
      <c r="T15" s="3">
        <v>0</v>
      </c>
      <c r="U15" s="3">
        <v>0</v>
      </c>
      <c r="V15" s="3">
        <v>0.39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0.43</v>
      </c>
      <c r="AI15" s="3">
        <v>0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</row>
    <row r="16" spans="1:55" x14ac:dyDescent="0.25">
      <c r="A16" s="2" t="s">
        <v>154</v>
      </c>
      <c r="B16" s="2" t="s">
        <v>289</v>
      </c>
      <c r="C16" s="3">
        <v>0</v>
      </c>
      <c r="D16" s="3">
        <v>3</v>
      </c>
      <c r="E16" s="3">
        <v>5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4</v>
      </c>
      <c r="M16" s="3">
        <v>3.5</v>
      </c>
      <c r="N16" s="3">
        <v>0</v>
      </c>
      <c r="O16" s="3">
        <v>0</v>
      </c>
      <c r="P16" s="3">
        <v>5.47</v>
      </c>
      <c r="Q16" s="3">
        <v>1.99</v>
      </c>
      <c r="R16" s="3">
        <v>10</v>
      </c>
      <c r="S16" s="3">
        <v>13</v>
      </c>
      <c r="T16" s="3">
        <v>6</v>
      </c>
      <c r="U16" s="3">
        <v>8</v>
      </c>
      <c r="V16" s="3">
        <v>0.86</v>
      </c>
      <c r="W16" s="3">
        <v>0</v>
      </c>
      <c r="X16" s="3">
        <v>0</v>
      </c>
      <c r="Y16" s="3">
        <v>5</v>
      </c>
      <c r="Z16" s="3">
        <v>0</v>
      </c>
      <c r="AA16" s="3">
        <v>0</v>
      </c>
      <c r="AB16" s="3">
        <v>10</v>
      </c>
      <c r="AC16" s="3">
        <v>0</v>
      </c>
      <c r="AD16" s="3">
        <v>0</v>
      </c>
      <c r="AE16" s="3">
        <v>3.84</v>
      </c>
      <c r="AF16" s="3">
        <v>0</v>
      </c>
      <c r="AG16" s="3">
        <v>0</v>
      </c>
      <c r="AH16" s="3">
        <v>0</v>
      </c>
      <c r="AI16" s="3">
        <v>0</v>
      </c>
      <c r="AJ16" s="3">
        <v>5.5</v>
      </c>
      <c r="AK16" s="3">
        <v>6</v>
      </c>
      <c r="AL16" s="3">
        <v>0</v>
      </c>
      <c r="AM16" s="3">
        <v>1.81</v>
      </c>
      <c r="AN16" s="3">
        <v>0</v>
      </c>
      <c r="AO16" s="3">
        <v>0</v>
      </c>
      <c r="AP16" s="3">
        <v>8</v>
      </c>
      <c r="AQ16" s="3">
        <v>9.56</v>
      </c>
      <c r="AR16" s="3">
        <v>0</v>
      </c>
      <c r="AS16" s="3">
        <v>5</v>
      </c>
      <c r="AT16" s="3">
        <v>0</v>
      </c>
      <c r="AU16" s="3">
        <v>0</v>
      </c>
      <c r="AV16" s="3">
        <v>15.91</v>
      </c>
      <c r="AW16" s="3">
        <v>0</v>
      </c>
      <c r="AX16" s="3">
        <v>0</v>
      </c>
      <c r="AY16" s="3">
        <v>9</v>
      </c>
      <c r="AZ16" s="3">
        <v>0</v>
      </c>
      <c r="BA16" s="3">
        <v>0</v>
      </c>
      <c r="BB16" s="3">
        <v>0</v>
      </c>
      <c r="BC16" s="3">
        <v>0</v>
      </c>
    </row>
    <row r="17" spans="1:55" x14ac:dyDescent="0.25">
      <c r="A17" s="2" t="s">
        <v>155</v>
      </c>
      <c r="B17" s="2" t="s">
        <v>273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</row>
    <row r="18" spans="1:55" x14ac:dyDescent="0.25">
      <c r="A18" s="2" t="s">
        <v>156</v>
      </c>
      <c r="B18" s="2" t="s">
        <v>290</v>
      </c>
      <c r="C18" s="3">
        <v>0</v>
      </c>
      <c r="D18" s="3">
        <v>1.3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1.1100000000000001</v>
      </c>
      <c r="AM18" s="3">
        <v>5.93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5.51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</row>
    <row r="19" spans="1:55" x14ac:dyDescent="0.25">
      <c r="A19" s="2" t="s">
        <v>157</v>
      </c>
      <c r="B19" s="2" t="s">
        <v>291</v>
      </c>
      <c r="C19" s="3">
        <v>0</v>
      </c>
      <c r="D19" s="3">
        <v>0</v>
      </c>
      <c r="E19" s="3">
        <v>5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2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5</v>
      </c>
      <c r="AW19" s="3">
        <v>0</v>
      </c>
      <c r="AX19" s="3">
        <v>0</v>
      </c>
      <c r="AY19" s="3">
        <v>5</v>
      </c>
      <c r="AZ19" s="3">
        <v>4.43</v>
      </c>
      <c r="BA19" s="3">
        <v>0</v>
      </c>
      <c r="BB19" s="3">
        <v>0</v>
      </c>
      <c r="BC19" s="3">
        <v>0</v>
      </c>
    </row>
    <row r="20" spans="1:55" x14ac:dyDescent="0.25">
      <c r="A20" s="2" t="s">
        <v>158</v>
      </c>
      <c r="B20" s="2" t="s">
        <v>292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</row>
    <row r="21" spans="1:55" x14ac:dyDescent="0.25">
      <c r="A21" s="2" t="s">
        <v>159</v>
      </c>
      <c r="B21" s="2" t="s">
        <v>293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</row>
    <row r="22" spans="1:55" x14ac:dyDescent="0.25">
      <c r="A22" s="2" t="s">
        <v>160</v>
      </c>
      <c r="B22" s="2" t="s">
        <v>294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</row>
    <row r="23" spans="1:55" x14ac:dyDescent="0.25">
      <c r="A23" s="2" t="s">
        <v>161</v>
      </c>
      <c r="B23" s="2" t="s">
        <v>295</v>
      </c>
      <c r="C23" s="3">
        <v>3.11</v>
      </c>
      <c r="D23" s="3">
        <v>4</v>
      </c>
      <c r="E23" s="3">
        <v>3.03</v>
      </c>
      <c r="F23" s="3">
        <v>4.1500000000000004</v>
      </c>
      <c r="G23" s="3">
        <v>3</v>
      </c>
      <c r="H23" s="3">
        <v>4</v>
      </c>
      <c r="I23" s="3">
        <v>3.59</v>
      </c>
      <c r="J23" s="3">
        <v>1.32</v>
      </c>
      <c r="K23" s="3">
        <v>1.2</v>
      </c>
      <c r="L23" s="3">
        <v>3</v>
      </c>
      <c r="M23" s="3">
        <v>3.83</v>
      </c>
      <c r="N23" s="3">
        <v>1.51</v>
      </c>
      <c r="O23" s="3">
        <v>2.66</v>
      </c>
      <c r="P23" s="3">
        <v>0</v>
      </c>
      <c r="Q23" s="3">
        <v>2.25</v>
      </c>
      <c r="R23" s="3">
        <v>3.2</v>
      </c>
      <c r="S23" s="3">
        <v>4</v>
      </c>
      <c r="T23" s="3">
        <v>3.34</v>
      </c>
      <c r="U23" s="3">
        <v>4</v>
      </c>
      <c r="V23" s="3">
        <v>0.34</v>
      </c>
      <c r="W23" s="3">
        <v>1.1000000000000001</v>
      </c>
      <c r="X23" s="3">
        <v>4</v>
      </c>
      <c r="Y23" s="3">
        <v>2.59</v>
      </c>
      <c r="Z23" s="3">
        <v>0.98</v>
      </c>
      <c r="AA23" s="3">
        <v>4</v>
      </c>
      <c r="AB23" s="3">
        <v>1.46</v>
      </c>
      <c r="AC23" s="3">
        <v>1.43</v>
      </c>
      <c r="AD23" s="3">
        <v>2.5</v>
      </c>
      <c r="AE23" s="3">
        <v>2.82</v>
      </c>
      <c r="AF23" s="3">
        <v>1.45</v>
      </c>
      <c r="AG23" s="3">
        <v>0</v>
      </c>
      <c r="AH23" s="3">
        <v>3</v>
      </c>
      <c r="AI23" s="3">
        <v>3.1</v>
      </c>
      <c r="AJ23" s="3">
        <v>1.21</v>
      </c>
      <c r="AK23" s="3">
        <v>3</v>
      </c>
      <c r="AL23" s="3">
        <v>2.5</v>
      </c>
      <c r="AM23" s="3">
        <v>1.47</v>
      </c>
      <c r="AN23" s="3">
        <v>1.43</v>
      </c>
      <c r="AO23" s="3">
        <v>1.5</v>
      </c>
      <c r="AP23" s="3">
        <v>3</v>
      </c>
      <c r="AQ23" s="3">
        <v>1.74</v>
      </c>
      <c r="AR23" s="3">
        <v>3.01</v>
      </c>
      <c r="AS23" s="3">
        <v>4</v>
      </c>
      <c r="AT23" s="3">
        <v>3</v>
      </c>
      <c r="AU23" s="3">
        <v>4</v>
      </c>
      <c r="AV23" s="3">
        <v>0.63</v>
      </c>
      <c r="AW23" s="3">
        <v>2.88</v>
      </c>
      <c r="AX23" s="3">
        <v>3</v>
      </c>
      <c r="AY23" s="3">
        <v>0.8</v>
      </c>
      <c r="AZ23" s="3">
        <v>2.87</v>
      </c>
      <c r="BA23" s="3">
        <v>0.69</v>
      </c>
      <c r="BB23" s="3">
        <v>3.47</v>
      </c>
      <c r="BC23" s="3">
        <v>0</v>
      </c>
    </row>
    <row r="24" spans="1:55" x14ac:dyDescent="0.25">
      <c r="A24" s="2" t="s">
        <v>162</v>
      </c>
      <c r="B24" s="2" t="s">
        <v>296</v>
      </c>
      <c r="C24" s="3">
        <v>18</v>
      </c>
      <c r="D24" s="3">
        <v>0</v>
      </c>
      <c r="E24" s="3">
        <v>0</v>
      </c>
      <c r="F24" s="3">
        <v>0</v>
      </c>
      <c r="G24" s="3">
        <v>0</v>
      </c>
      <c r="H24" s="3">
        <v>7</v>
      </c>
      <c r="I24" s="3">
        <v>18</v>
      </c>
      <c r="J24" s="3">
        <v>18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18</v>
      </c>
      <c r="R24" s="3">
        <v>0</v>
      </c>
      <c r="S24" s="3">
        <v>9.56</v>
      </c>
      <c r="T24" s="3">
        <v>0</v>
      </c>
      <c r="U24" s="3">
        <v>12</v>
      </c>
      <c r="V24" s="3">
        <v>0</v>
      </c>
      <c r="W24" s="3">
        <v>15.39</v>
      </c>
      <c r="X24" s="3">
        <v>18</v>
      </c>
      <c r="Y24" s="3">
        <v>0</v>
      </c>
      <c r="Z24" s="3">
        <v>18</v>
      </c>
      <c r="AA24" s="3">
        <v>11.32</v>
      </c>
      <c r="AB24" s="3">
        <v>18</v>
      </c>
      <c r="AC24" s="3">
        <v>10</v>
      </c>
      <c r="AD24" s="3">
        <v>12.7</v>
      </c>
      <c r="AE24" s="3">
        <v>0</v>
      </c>
      <c r="AF24" s="3">
        <v>6.5</v>
      </c>
      <c r="AG24" s="3">
        <v>0</v>
      </c>
      <c r="AH24" s="3">
        <v>0</v>
      </c>
      <c r="AI24" s="3">
        <v>18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18</v>
      </c>
      <c r="AQ24" s="3">
        <v>0</v>
      </c>
      <c r="AR24" s="3">
        <v>17.27</v>
      </c>
      <c r="AS24" s="3">
        <v>18</v>
      </c>
      <c r="AT24" s="3">
        <v>10.87</v>
      </c>
      <c r="AU24" s="3">
        <v>18</v>
      </c>
      <c r="AV24" s="3">
        <v>0</v>
      </c>
      <c r="AW24" s="3">
        <v>18</v>
      </c>
      <c r="AX24" s="3">
        <v>0</v>
      </c>
      <c r="AY24" s="3">
        <v>0</v>
      </c>
      <c r="AZ24" s="3">
        <v>0</v>
      </c>
      <c r="BA24" s="3">
        <v>19.02</v>
      </c>
      <c r="BB24" s="3">
        <v>0</v>
      </c>
      <c r="BC24" s="3">
        <v>8.89</v>
      </c>
    </row>
    <row r="25" spans="1:55" x14ac:dyDescent="0.25">
      <c r="A25" s="2" t="s">
        <v>163</v>
      </c>
      <c r="B25" s="2" t="s">
        <v>297</v>
      </c>
      <c r="C25" s="3">
        <v>1.82</v>
      </c>
      <c r="D25" s="3">
        <v>2</v>
      </c>
      <c r="E25" s="3">
        <v>0</v>
      </c>
      <c r="F25" s="3">
        <v>0.63</v>
      </c>
      <c r="G25" s="3">
        <v>2.62</v>
      </c>
      <c r="H25" s="3">
        <v>1.75</v>
      </c>
      <c r="I25" s="3">
        <v>0</v>
      </c>
      <c r="J25" s="3">
        <v>1.94</v>
      </c>
      <c r="K25" s="3">
        <v>0</v>
      </c>
      <c r="L25" s="3">
        <v>2.17</v>
      </c>
      <c r="M25" s="3">
        <v>0</v>
      </c>
      <c r="N25" s="3">
        <v>3.14</v>
      </c>
      <c r="O25" s="3">
        <v>0</v>
      </c>
      <c r="P25" s="3">
        <v>1</v>
      </c>
      <c r="Q25" s="3">
        <v>0</v>
      </c>
      <c r="R25" s="3">
        <v>0</v>
      </c>
      <c r="S25" s="3">
        <v>4</v>
      </c>
      <c r="T25" s="3">
        <v>1.96</v>
      </c>
      <c r="U25" s="3">
        <v>0</v>
      </c>
      <c r="V25" s="3">
        <v>3.36</v>
      </c>
      <c r="W25" s="3">
        <v>0</v>
      </c>
      <c r="X25" s="3">
        <v>4</v>
      </c>
      <c r="Y25" s="3">
        <v>1.31</v>
      </c>
      <c r="Z25" s="3">
        <v>2.46</v>
      </c>
      <c r="AA25" s="3">
        <v>0</v>
      </c>
      <c r="AB25" s="3">
        <v>0</v>
      </c>
      <c r="AC25" s="3">
        <v>1.83</v>
      </c>
      <c r="AD25" s="3">
        <v>3.5</v>
      </c>
      <c r="AE25" s="3">
        <v>3.5</v>
      </c>
      <c r="AF25" s="3">
        <v>2.2000000000000002</v>
      </c>
      <c r="AG25" s="3">
        <v>0</v>
      </c>
      <c r="AH25" s="3">
        <v>1</v>
      </c>
      <c r="AI25" s="3">
        <v>0</v>
      </c>
      <c r="AJ25" s="3">
        <v>1</v>
      </c>
      <c r="AK25" s="3">
        <v>3.66</v>
      </c>
      <c r="AL25" s="3">
        <v>4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3</v>
      </c>
      <c r="AU25" s="3">
        <v>3.68</v>
      </c>
      <c r="AV25" s="3">
        <v>0</v>
      </c>
      <c r="AW25" s="3">
        <v>1.92</v>
      </c>
      <c r="AX25" s="3">
        <v>0</v>
      </c>
      <c r="AY25" s="3">
        <v>0</v>
      </c>
      <c r="AZ25" s="3">
        <v>2.02</v>
      </c>
      <c r="BA25" s="3">
        <v>2.78</v>
      </c>
      <c r="BB25" s="3">
        <v>0</v>
      </c>
      <c r="BC25" s="3">
        <v>1.34</v>
      </c>
    </row>
    <row r="26" spans="1:55" x14ac:dyDescent="0.25">
      <c r="A26" s="2" t="s">
        <v>164</v>
      </c>
      <c r="B26" s="2" t="s">
        <v>298</v>
      </c>
      <c r="C26" s="3">
        <v>1.08</v>
      </c>
      <c r="D26" s="3">
        <v>3.16</v>
      </c>
      <c r="E26" s="3">
        <v>3.63</v>
      </c>
      <c r="F26" s="3">
        <v>0</v>
      </c>
      <c r="G26" s="3">
        <v>3.36</v>
      </c>
      <c r="H26" s="3">
        <v>1.75</v>
      </c>
      <c r="I26" s="3">
        <v>1.23</v>
      </c>
      <c r="J26" s="3">
        <v>1.47</v>
      </c>
      <c r="K26" s="3">
        <v>2.75</v>
      </c>
      <c r="L26" s="3">
        <v>2.88</v>
      </c>
      <c r="M26" s="3">
        <v>2.2200000000000002</v>
      </c>
      <c r="N26" s="3">
        <v>0</v>
      </c>
      <c r="O26" s="3">
        <v>0</v>
      </c>
      <c r="P26" s="3">
        <v>0</v>
      </c>
      <c r="Q26" s="3">
        <v>1.47</v>
      </c>
      <c r="R26" s="3">
        <v>4</v>
      </c>
      <c r="S26" s="3">
        <v>4</v>
      </c>
      <c r="T26" s="3">
        <v>2.35</v>
      </c>
      <c r="U26" s="3">
        <v>2.86</v>
      </c>
      <c r="V26" s="3">
        <v>0</v>
      </c>
      <c r="W26" s="3">
        <v>2.3199999999999998</v>
      </c>
      <c r="X26" s="3">
        <v>1.07</v>
      </c>
      <c r="Y26" s="3">
        <v>0.69</v>
      </c>
      <c r="Z26" s="3">
        <v>2.93</v>
      </c>
      <c r="AA26" s="3">
        <v>3.38</v>
      </c>
      <c r="AB26" s="3">
        <v>1.46</v>
      </c>
      <c r="AC26" s="3">
        <v>0</v>
      </c>
      <c r="AD26" s="3">
        <v>1.76</v>
      </c>
      <c r="AE26" s="3">
        <v>1.1100000000000001</v>
      </c>
      <c r="AF26" s="3">
        <v>2.52</v>
      </c>
      <c r="AG26" s="3">
        <v>0</v>
      </c>
      <c r="AH26" s="3">
        <v>4</v>
      </c>
      <c r="AI26" s="3">
        <v>0.6</v>
      </c>
      <c r="AJ26" s="3">
        <v>4</v>
      </c>
      <c r="AK26" s="3">
        <v>2.4900000000000002</v>
      </c>
      <c r="AL26" s="3">
        <v>1.52</v>
      </c>
      <c r="AM26" s="3">
        <v>4</v>
      </c>
      <c r="AN26" s="3">
        <v>1.32</v>
      </c>
      <c r="AO26" s="3">
        <v>2.75</v>
      </c>
      <c r="AP26" s="3">
        <v>1.41</v>
      </c>
      <c r="AQ26" s="3">
        <v>1.19</v>
      </c>
      <c r="AR26" s="3">
        <v>1.94</v>
      </c>
      <c r="AS26" s="3">
        <v>0.23</v>
      </c>
      <c r="AT26" s="3">
        <v>0.15</v>
      </c>
      <c r="AU26" s="3">
        <v>0</v>
      </c>
      <c r="AV26" s="3">
        <v>3.85</v>
      </c>
      <c r="AW26" s="3">
        <v>0.24</v>
      </c>
      <c r="AX26" s="3">
        <v>1.93</v>
      </c>
      <c r="AY26" s="3">
        <v>4</v>
      </c>
      <c r="AZ26" s="3">
        <v>4</v>
      </c>
      <c r="BA26" s="3">
        <v>2</v>
      </c>
      <c r="BB26" s="3">
        <v>2.85</v>
      </c>
      <c r="BC26" s="3">
        <v>0.84</v>
      </c>
    </row>
    <row r="27" spans="1:55" x14ac:dyDescent="0.25">
      <c r="A27" s="2" t="s">
        <v>165</v>
      </c>
      <c r="B27" s="2" t="s">
        <v>299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1.5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1.37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1.33</v>
      </c>
      <c r="AI27" s="3">
        <v>0</v>
      </c>
      <c r="AJ27" s="3">
        <v>1.5</v>
      </c>
      <c r="AK27" s="3">
        <v>1.64</v>
      </c>
      <c r="AL27" s="3">
        <v>1</v>
      </c>
      <c r="AM27" s="3">
        <v>1.25</v>
      </c>
      <c r="AN27" s="3">
        <v>0</v>
      </c>
      <c r="AO27" s="3">
        <v>1.5</v>
      </c>
      <c r="AP27" s="3">
        <v>0</v>
      </c>
      <c r="AQ27" s="3">
        <v>0.73</v>
      </c>
      <c r="AR27" s="3">
        <v>0</v>
      </c>
      <c r="AS27" s="3">
        <v>0</v>
      </c>
      <c r="AT27" s="3">
        <v>0</v>
      </c>
      <c r="AU27" s="3">
        <v>0</v>
      </c>
      <c r="AV27" s="3">
        <v>1.5</v>
      </c>
      <c r="AW27" s="3">
        <v>0</v>
      </c>
      <c r="AX27" s="3">
        <v>0.89</v>
      </c>
      <c r="AY27" s="3">
        <v>1.5</v>
      </c>
      <c r="AZ27" s="3">
        <v>1.9</v>
      </c>
      <c r="BA27" s="3">
        <v>1.81</v>
      </c>
      <c r="BB27" s="3">
        <v>0</v>
      </c>
      <c r="BC27" s="3">
        <v>0</v>
      </c>
    </row>
    <row r="28" spans="1:55" x14ac:dyDescent="0.25">
      <c r="A28" s="2" t="s">
        <v>166</v>
      </c>
      <c r="B28" s="2" t="s">
        <v>300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0.85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0.96</v>
      </c>
      <c r="AD28" s="3">
        <v>0</v>
      </c>
      <c r="AE28" s="3">
        <v>0</v>
      </c>
      <c r="AF28" s="3">
        <v>0</v>
      </c>
      <c r="AG28" s="3">
        <v>1.23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0.59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2.19</v>
      </c>
    </row>
    <row r="29" spans="1:55" s="18" customFormat="1" x14ac:dyDescent="0.25">
      <c r="A29" s="6"/>
      <c r="B29" s="6"/>
      <c r="C29" s="7">
        <v>97.47</v>
      </c>
      <c r="D29" s="7">
        <v>116.5</v>
      </c>
      <c r="E29" s="7">
        <v>101.38</v>
      </c>
      <c r="F29" s="7">
        <v>24.7</v>
      </c>
      <c r="G29" s="7">
        <v>81.150000000000006</v>
      </c>
      <c r="H29" s="7">
        <v>55.02</v>
      </c>
      <c r="I29" s="7">
        <v>41.3</v>
      </c>
      <c r="J29" s="7">
        <v>60.88</v>
      </c>
      <c r="K29" s="7">
        <v>51.3</v>
      </c>
      <c r="L29" s="7">
        <v>87.18</v>
      </c>
      <c r="M29" s="7">
        <v>82.14</v>
      </c>
      <c r="N29" s="7">
        <v>45.69</v>
      </c>
      <c r="O29" s="7">
        <v>28.37</v>
      </c>
      <c r="P29" s="7">
        <v>96.69</v>
      </c>
      <c r="Q29" s="7">
        <v>88.95</v>
      </c>
      <c r="R29" s="7">
        <v>76.63</v>
      </c>
      <c r="S29" s="7">
        <v>71.03</v>
      </c>
      <c r="T29" s="7">
        <v>89.16</v>
      </c>
      <c r="U29" s="7">
        <v>96.3</v>
      </c>
      <c r="V29" s="7">
        <v>63.56</v>
      </c>
      <c r="W29" s="7">
        <v>101.51</v>
      </c>
      <c r="X29" s="7">
        <v>105.55</v>
      </c>
      <c r="Y29" s="7">
        <v>81.67</v>
      </c>
      <c r="Z29" s="7">
        <v>112.06</v>
      </c>
      <c r="AA29" s="7">
        <v>76.66</v>
      </c>
      <c r="AB29" s="7">
        <v>121.76</v>
      </c>
      <c r="AC29" s="7">
        <v>28.06</v>
      </c>
      <c r="AD29" s="7">
        <v>90.66</v>
      </c>
      <c r="AE29" s="7">
        <v>84.07</v>
      </c>
      <c r="AF29" s="7">
        <v>68.02</v>
      </c>
      <c r="AG29" s="7">
        <v>2.39</v>
      </c>
      <c r="AH29" s="7">
        <v>113.93</v>
      </c>
      <c r="AI29" s="7">
        <v>54.42</v>
      </c>
      <c r="AJ29" s="7">
        <v>74.37</v>
      </c>
      <c r="AK29" s="7">
        <v>85.18</v>
      </c>
      <c r="AL29" s="7">
        <v>109.84</v>
      </c>
      <c r="AM29" s="7">
        <v>81.52</v>
      </c>
      <c r="AN29" s="7">
        <v>64.86</v>
      </c>
      <c r="AO29" s="7">
        <v>95</v>
      </c>
      <c r="AP29" s="7">
        <v>119.89</v>
      </c>
      <c r="AQ29" s="7">
        <v>95.28</v>
      </c>
      <c r="AR29" s="7">
        <v>109.64</v>
      </c>
      <c r="AS29" s="7">
        <v>107.72</v>
      </c>
      <c r="AT29" s="7">
        <v>59</v>
      </c>
      <c r="AU29" s="7">
        <v>81.12</v>
      </c>
      <c r="AV29" s="7">
        <v>99.89</v>
      </c>
      <c r="AW29" s="7">
        <v>93.89</v>
      </c>
      <c r="AX29" s="7">
        <v>91.64</v>
      </c>
      <c r="AY29" s="7">
        <v>107.46</v>
      </c>
      <c r="AZ29" s="7">
        <v>129.44999999999999</v>
      </c>
      <c r="BA29" s="7">
        <v>76.86</v>
      </c>
      <c r="BB29" s="7">
        <v>77.55</v>
      </c>
      <c r="BC29" s="7">
        <v>45.05</v>
      </c>
    </row>
  </sheetData>
  <pageMargins left="0.25" right="6.25E-2" top="0.75" bottom="0.75" header="0.3" footer="0.3"/>
  <pageSetup orientation="landscape" r:id="rId1"/>
  <headerFooter>
    <oddHeader>&amp;L&amp;"Arial,Bold"&amp;10North Dakota Office of State Tax Commissioner
County Mill Rates - 2023 - TABLE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75B6F-35E6-44CB-8C40-0B1C6414F047}">
  <sheetPr>
    <pageSetUpPr fitToPage="1"/>
  </sheetPr>
  <dimension ref="A1:E56"/>
  <sheetViews>
    <sheetView view="pageLayout" topLeftCell="A26" zoomScaleNormal="120" workbookViewId="0">
      <selection activeCell="E29" sqref="E29"/>
    </sheetView>
  </sheetViews>
  <sheetFormatPr defaultColWidth="8.85546875" defaultRowHeight="15" x14ac:dyDescent="0.25"/>
  <cols>
    <col min="1" max="1" width="13.5703125" style="1" bestFit="1" customWidth="1"/>
    <col min="2" max="2" width="15.140625" style="1" bestFit="1" customWidth="1"/>
    <col min="3" max="3" width="11.5703125" style="1" bestFit="1" customWidth="1"/>
    <col min="4" max="4" width="14.7109375" style="1" bestFit="1" customWidth="1"/>
    <col min="5" max="16384" width="8.85546875" style="1"/>
  </cols>
  <sheetData>
    <row r="1" spans="1:5" s="18" customFormat="1" x14ac:dyDescent="0.25">
      <c r="A1" s="23" t="s">
        <v>0</v>
      </c>
      <c r="B1" s="25" t="s">
        <v>357</v>
      </c>
      <c r="C1" s="24" t="s">
        <v>358</v>
      </c>
      <c r="D1" s="25" t="s">
        <v>359</v>
      </c>
    </row>
    <row r="2" spans="1:5" x14ac:dyDescent="0.25">
      <c r="A2" s="2" t="s">
        <v>8</v>
      </c>
      <c r="B2" s="3">
        <v>4144549.16</v>
      </c>
      <c r="C2" s="4">
        <v>17733112</v>
      </c>
      <c r="D2" s="3">
        <v>233.7</v>
      </c>
      <c r="E2" s="40"/>
    </row>
    <row r="3" spans="1:5" x14ac:dyDescent="0.25">
      <c r="A3" s="2" t="s">
        <v>9</v>
      </c>
      <c r="B3" s="3">
        <v>24952107.059999999</v>
      </c>
      <c r="C3" s="4">
        <v>94753242</v>
      </c>
      <c r="D3" s="3">
        <v>263.3</v>
      </c>
    </row>
    <row r="4" spans="1:5" x14ac:dyDescent="0.25">
      <c r="A4" s="2" t="s">
        <v>10</v>
      </c>
      <c r="B4" s="3">
        <v>8326855.1200000001</v>
      </c>
      <c r="C4" s="4">
        <v>37488052</v>
      </c>
      <c r="D4" s="3">
        <v>222.1</v>
      </c>
    </row>
    <row r="5" spans="1:5" x14ac:dyDescent="0.25">
      <c r="A5" s="2" t="s">
        <v>11</v>
      </c>
      <c r="B5" s="3">
        <v>1951030.32</v>
      </c>
      <c r="C5" s="4">
        <v>20853801</v>
      </c>
      <c r="D5" s="3">
        <v>93.5</v>
      </c>
    </row>
    <row r="6" spans="1:5" x14ac:dyDescent="0.25">
      <c r="A6" s="2" t="s">
        <v>12</v>
      </c>
      <c r="B6" s="3">
        <v>14915330.550000001</v>
      </c>
      <c r="C6" s="4">
        <v>67350355</v>
      </c>
      <c r="D6" s="3">
        <v>221.4</v>
      </c>
    </row>
    <row r="7" spans="1:5" x14ac:dyDescent="0.25">
      <c r="A7" s="2" t="s">
        <v>13</v>
      </c>
      <c r="B7" s="3">
        <v>4786600.4400000004</v>
      </c>
      <c r="C7" s="4">
        <v>26570503</v>
      </c>
      <c r="D7" s="3">
        <v>180.1</v>
      </c>
    </row>
    <row r="8" spans="1:5" x14ac:dyDescent="0.25">
      <c r="A8" s="2" t="s">
        <v>14</v>
      </c>
      <c r="B8" s="3">
        <v>4030647.91</v>
      </c>
      <c r="C8" s="4">
        <v>27722556</v>
      </c>
      <c r="D8" s="3">
        <v>145.30000000000001</v>
      </c>
    </row>
    <row r="9" spans="1:5" x14ac:dyDescent="0.25">
      <c r="A9" s="2" t="s">
        <v>15</v>
      </c>
      <c r="B9" s="3">
        <v>157622174.99000001</v>
      </c>
      <c r="C9" s="4">
        <v>654899868</v>
      </c>
      <c r="D9" s="3">
        <v>240.6</v>
      </c>
    </row>
    <row r="10" spans="1:5" x14ac:dyDescent="0.25">
      <c r="A10" s="2" t="s">
        <v>16</v>
      </c>
      <c r="B10" s="3">
        <v>359502238.64999998</v>
      </c>
      <c r="C10" s="4">
        <v>1269017403</v>
      </c>
      <c r="D10" s="3">
        <v>283.2</v>
      </c>
    </row>
    <row r="11" spans="1:5" x14ac:dyDescent="0.25">
      <c r="A11" s="2" t="s">
        <v>17</v>
      </c>
      <c r="B11" s="3">
        <v>13032995.51</v>
      </c>
      <c r="C11" s="4">
        <v>58574810</v>
      </c>
      <c r="D11" s="3">
        <v>222.5</v>
      </c>
    </row>
    <row r="12" spans="1:5" x14ac:dyDescent="0.25">
      <c r="A12" s="2" t="s">
        <v>18</v>
      </c>
      <c r="B12" s="3">
        <v>10542099.640000001</v>
      </c>
      <c r="C12" s="4">
        <v>45122204</v>
      </c>
      <c r="D12" s="3">
        <v>233.6</v>
      </c>
    </row>
    <row r="13" spans="1:5" x14ac:dyDescent="0.25">
      <c r="A13" s="2" t="s">
        <v>19</v>
      </c>
      <c r="B13" s="3">
        <v>8289700.0300000003</v>
      </c>
      <c r="C13" s="4">
        <v>39450194</v>
      </c>
      <c r="D13" s="3">
        <v>210.1</v>
      </c>
    </row>
    <row r="14" spans="1:5" x14ac:dyDescent="0.25">
      <c r="A14" s="2" t="s">
        <v>20</v>
      </c>
      <c r="B14" s="3">
        <v>11035263.73</v>
      </c>
      <c r="C14" s="4">
        <v>87155171</v>
      </c>
      <c r="D14" s="3">
        <v>126.6</v>
      </c>
    </row>
    <row r="15" spans="1:5" x14ac:dyDescent="0.25">
      <c r="A15" s="2" t="s">
        <v>21</v>
      </c>
      <c r="B15" s="3">
        <v>4052212.28</v>
      </c>
      <c r="C15" s="4">
        <v>16660703</v>
      </c>
      <c r="D15" s="3">
        <v>243.2</v>
      </c>
    </row>
    <row r="16" spans="1:5" x14ac:dyDescent="0.25">
      <c r="A16" s="2" t="s">
        <v>22</v>
      </c>
      <c r="B16" s="3">
        <v>7736224</v>
      </c>
      <c r="C16" s="4">
        <v>41772351</v>
      </c>
      <c r="D16" s="3">
        <v>185.1</v>
      </c>
    </row>
    <row r="17" spans="1:4" x14ac:dyDescent="0.25">
      <c r="A17" s="2" t="s">
        <v>23</v>
      </c>
      <c r="B17" s="3">
        <v>7423776.79</v>
      </c>
      <c r="C17" s="4">
        <v>31415655</v>
      </c>
      <c r="D17" s="3">
        <v>236.3</v>
      </c>
    </row>
    <row r="18" spans="1:4" x14ac:dyDescent="0.25">
      <c r="A18" s="2" t="s">
        <v>24</v>
      </c>
      <c r="B18" s="3">
        <v>2727584.75</v>
      </c>
      <c r="C18" s="4">
        <v>15689371</v>
      </c>
      <c r="D18" s="3">
        <v>173.8</v>
      </c>
    </row>
    <row r="19" spans="1:4" x14ac:dyDescent="0.25">
      <c r="A19" s="2" t="s">
        <v>25</v>
      </c>
      <c r="B19" s="3">
        <v>117313655.47</v>
      </c>
      <c r="C19" s="4">
        <v>364603053</v>
      </c>
      <c r="D19" s="3">
        <v>321.7</v>
      </c>
    </row>
    <row r="20" spans="1:4" x14ac:dyDescent="0.25">
      <c r="A20" s="2" t="s">
        <v>26</v>
      </c>
      <c r="B20" s="3">
        <v>5058701.78</v>
      </c>
      <c r="C20" s="4">
        <v>24553571</v>
      </c>
      <c r="D20" s="3">
        <v>206</v>
      </c>
    </row>
    <row r="21" spans="1:4" x14ac:dyDescent="0.25">
      <c r="A21" s="2" t="s">
        <v>27</v>
      </c>
      <c r="B21" s="3">
        <v>4593745.17</v>
      </c>
      <c r="C21" s="4">
        <v>23716059</v>
      </c>
      <c r="D21" s="3">
        <v>193.6</v>
      </c>
    </row>
    <row r="22" spans="1:4" x14ac:dyDescent="0.25">
      <c r="A22" s="2" t="s">
        <v>28</v>
      </c>
      <c r="B22" s="3">
        <v>5664145.1399999997</v>
      </c>
      <c r="C22" s="4">
        <v>22683426</v>
      </c>
      <c r="D22" s="3">
        <v>249.7</v>
      </c>
    </row>
    <row r="23" spans="1:4" x14ac:dyDescent="0.25">
      <c r="A23" s="2" t="s">
        <v>29</v>
      </c>
      <c r="B23" s="3">
        <v>4766299.5999999996</v>
      </c>
      <c r="C23" s="4">
        <v>22989881</v>
      </c>
      <c r="D23" s="3">
        <v>207.3</v>
      </c>
    </row>
    <row r="24" spans="1:4" x14ac:dyDescent="0.25">
      <c r="A24" s="2" t="s">
        <v>30</v>
      </c>
      <c r="B24" s="3">
        <v>9764387.0999999996</v>
      </c>
      <c r="C24" s="4">
        <v>45408553</v>
      </c>
      <c r="D24" s="3">
        <v>215</v>
      </c>
    </row>
    <row r="25" spans="1:4" x14ac:dyDescent="0.25">
      <c r="A25" s="2" t="s">
        <v>31</v>
      </c>
      <c r="B25" s="3">
        <v>3985633.37</v>
      </c>
      <c r="C25" s="4">
        <v>18093308</v>
      </c>
      <c r="D25" s="3">
        <v>220.2</v>
      </c>
    </row>
    <row r="26" spans="1:4" x14ac:dyDescent="0.25">
      <c r="A26" s="2" t="s">
        <v>32</v>
      </c>
      <c r="B26" s="3">
        <v>9825102.4399999995</v>
      </c>
      <c r="C26" s="4">
        <v>50061719</v>
      </c>
      <c r="D26" s="3">
        <v>196.2</v>
      </c>
    </row>
    <row r="27" spans="1:4" x14ac:dyDescent="0.25">
      <c r="A27" s="2" t="s">
        <v>33</v>
      </c>
      <c r="B27" s="3">
        <v>5962976.4199999999</v>
      </c>
      <c r="C27" s="4">
        <v>23680993</v>
      </c>
      <c r="D27" s="3">
        <v>251.8</v>
      </c>
    </row>
    <row r="28" spans="1:4" x14ac:dyDescent="0.25">
      <c r="A28" s="2" t="s">
        <v>34</v>
      </c>
      <c r="B28" s="3">
        <v>40097487.189999998</v>
      </c>
      <c r="C28" s="4">
        <v>349614172</v>
      </c>
      <c r="D28" s="3">
        <v>114.6</v>
      </c>
    </row>
    <row r="29" spans="1:4" x14ac:dyDescent="0.25">
      <c r="A29" s="2" t="s">
        <v>35</v>
      </c>
      <c r="B29" s="3">
        <v>20158581.23</v>
      </c>
      <c r="C29" s="4">
        <v>88844219</v>
      </c>
      <c r="D29" s="3">
        <v>226.8</v>
      </c>
    </row>
    <row r="30" spans="1:4" x14ac:dyDescent="0.25">
      <c r="A30" s="2" t="s">
        <v>36</v>
      </c>
      <c r="B30" s="3">
        <v>11955840.34</v>
      </c>
      <c r="C30" s="4">
        <v>54347704</v>
      </c>
      <c r="D30" s="3">
        <v>219.9</v>
      </c>
    </row>
    <row r="31" spans="1:4" x14ac:dyDescent="0.25">
      <c r="A31" s="2" t="s">
        <v>37</v>
      </c>
      <c r="B31" s="3">
        <v>53256542.210000001</v>
      </c>
      <c r="C31" s="4">
        <v>221223237</v>
      </c>
      <c r="D31" s="3">
        <v>240.7</v>
      </c>
    </row>
    <row r="32" spans="1:4" x14ac:dyDescent="0.25">
      <c r="A32" s="2" t="s">
        <v>38</v>
      </c>
      <c r="B32" s="3">
        <v>18174222.600000001</v>
      </c>
      <c r="C32" s="4">
        <v>166839005</v>
      </c>
      <c r="D32" s="3">
        <v>108.9</v>
      </c>
    </row>
    <row r="33" spans="1:4" x14ac:dyDescent="0.25">
      <c r="A33" s="2" t="s">
        <v>39</v>
      </c>
      <c r="B33" s="3">
        <v>7011161.9299999997</v>
      </c>
      <c r="C33" s="4">
        <v>28995597</v>
      </c>
      <c r="D33" s="3">
        <v>241.8</v>
      </c>
    </row>
    <row r="34" spans="1:4" x14ac:dyDescent="0.25">
      <c r="A34" s="2" t="s">
        <v>40</v>
      </c>
      <c r="B34" s="3">
        <v>2789247.89</v>
      </c>
      <c r="C34" s="4">
        <v>16401686</v>
      </c>
      <c r="D34" s="3">
        <v>170</v>
      </c>
    </row>
    <row r="35" spans="1:4" x14ac:dyDescent="0.25">
      <c r="A35" s="2" t="s">
        <v>41</v>
      </c>
      <c r="B35" s="3">
        <v>14443474.529999999</v>
      </c>
      <c r="C35" s="4">
        <v>71689391</v>
      </c>
      <c r="D35" s="3">
        <v>201.4</v>
      </c>
    </row>
    <row r="36" spans="1:4" x14ac:dyDescent="0.25">
      <c r="A36" s="2" t="s">
        <v>42</v>
      </c>
      <c r="B36" s="3">
        <v>8467586.6400000006</v>
      </c>
      <c r="C36" s="4">
        <v>35787255</v>
      </c>
      <c r="D36" s="3">
        <v>236.6</v>
      </c>
    </row>
    <row r="37" spans="1:4" x14ac:dyDescent="0.25">
      <c r="A37" s="2" t="s">
        <v>43</v>
      </c>
      <c r="B37" s="3">
        <v>18571543.670000002</v>
      </c>
      <c r="C37" s="4">
        <v>70865559</v>
      </c>
      <c r="D37" s="3">
        <v>262</v>
      </c>
    </row>
    <row r="38" spans="1:4" x14ac:dyDescent="0.25">
      <c r="A38" s="2" t="s">
        <v>44</v>
      </c>
      <c r="B38" s="3">
        <v>10439192.83</v>
      </c>
      <c r="C38" s="4">
        <v>42745685</v>
      </c>
      <c r="D38" s="3">
        <v>244.2</v>
      </c>
    </row>
    <row r="39" spans="1:4" x14ac:dyDescent="0.25">
      <c r="A39" s="2" t="s">
        <v>45</v>
      </c>
      <c r="B39" s="3">
        <v>5604884.9299999997</v>
      </c>
      <c r="C39" s="4">
        <v>27698257</v>
      </c>
      <c r="D39" s="3">
        <v>202.3</v>
      </c>
    </row>
    <row r="40" spans="1:4" x14ac:dyDescent="0.25">
      <c r="A40" s="2" t="s">
        <v>46</v>
      </c>
      <c r="B40" s="3">
        <v>32255389.579999998</v>
      </c>
      <c r="C40" s="4">
        <v>116144587</v>
      </c>
      <c r="D40" s="3">
        <v>277.7</v>
      </c>
    </row>
    <row r="41" spans="1:4" x14ac:dyDescent="0.25">
      <c r="A41" s="2" t="s">
        <v>47</v>
      </c>
      <c r="B41" s="3">
        <v>5652288.3399999999</v>
      </c>
      <c r="C41" s="4">
        <v>23357230</v>
      </c>
      <c r="D41" s="3">
        <v>241.9</v>
      </c>
    </row>
    <row r="42" spans="1:4" x14ac:dyDescent="0.25">
      <c r="A42" s="2" t="s">
        <v>48</v>
      </c>
      <c r="B42" s="3">
        <v>10302557.84</v>
      </c>
      <c r="C42" s="4">
        <v>41041644</v>
      </c>
      <c r="D42" s="3">
        <v>251</v>
      </c>
    </row>
    <row r="43" spans="1:4" x14ac:dyDescent="0.25">
      <c r="A43" s="2" t="s">
        <v>49</v>
      </c>
      <c r="B43" s="3">
        <v>3429903.56</v>
      </c>
      <c r="C43" s="4">
        <v>16483628</v>
      </c>
      <c r="D43" s="3">
        <v>208</v>
      </c>
    </row>
    <row r="44" spans="1:4" x14ac:dyDescent="0.25">
      <c r="A44" s="2" t="s">
        <v>50</v>
      </c>
      <c r="B44" s="3">
        <v>1131367.6200000001</v>
      </c>
      <c r="C44" s="4">
        <v>7108793</v>
      </c>
      <c r="D44" s="3">
        <v>159.1</v>
      </c>
    </row>
    <row r="45" spans="1:4" x14ac:dyDescent="0.25">
      <c r="A45" s="2" t="s">
        <v>51</v>
      </c>
      <c r="B45" s="3">
        <v>1928599.9</v>
      </c>
      <c r="C45" s="4">
        <v>11898872</v>
      </c>
      <c r="D45" s="3">
        <v>162</v>
      </c>
    </row>
    <row r="46" spans="1:4" x14ac:dyDescent="0.25">
      <c r="A46" s="2" t="s">
        <v>52</v>
      </c>
      <c r="B46" s="3">
        <v>47574250.560000002</v>
      </c>
      <c r="C46" s="4">
        <v>214549714</v>
      </c>
      <c r="D46" s="3">
        <v>221.7</v>
      </c>
    </row>
    <row r="47" spans="1:4" x14ac:dyDescent="0.25">
      <c r="A47" s="2" t="s">
        <v>53</v>
      </c>
      <c r="B47" s="3">
        <v>7405472.7300000004</v>
      </c>
      <c r="C47" s="4">
        <v>33774836</v>
      </c>
      <c r="D47" s="3">
        <v>219.2</v>
      </c>
    </row>
    <row r="48" spans="1:4" x14ac:dyDescent="0.25">
      <c r="A48" s="2" t="s">
        <v>54</v>
      </c>
      <c r="B48" s="3">
        <v>36269040.640000001</v>
      </c>
      <c r="C48" s="4">
        <v>141251028</v>
      </c>
      <c r="D48" s="3">
        <v>256.7</v>
      </c>
    </row>
    <row r="49" spans="1:4" x14ac:dyDescent="0.25">
      <c r="A49" s="2" t="s">
        <v>55</v>
      </c>
      <c r="B49" s="3">
        <v>6568895.1799999997</v>
      </c>
      <c r="C49" s="4">
        <v>30899673</v>
      </c>
      <c r="D49" s="3">
        <v>212.5</v>
      </c>
    </row>
    <row r="50" spans="1:4" x14ac:dyDescent="0.25">
      <c r="A50" s="2" t="s">
        <v>56</v>
      </c>
      <c r="B50" s="3">
        <v>16988532.93</v>
      </c>
      <c r="C50" s="4">
        <v>67426683</v>
      </c>
      <c r="D50" s="3">
        <v>251.9</v>
      </c>
    </row>
    <row r="51" spans="1:4" x14ac:dyDescent="0.25">
      <c r="A51" s="2" t="s">
        <v>57</v>
      </c>
      <c r="B51" s="3">
        <v>19059576.960000001</v>
      </c>
      <c r="C51" s="4">
        <v>63334485</v>
      </c>
      <c r="D51" s="3">
        <v>300.89999999999998</v>
      </c>
    </row>
    <row r="52" spans="1:4" x14ac:dyDescent="0.25">
      <c r="A52" s="2" t="s">
        <v>58</v>
      </c>
      <c r="B52" s="3">
        <v>114438532.77</v>
      </c>
      <c r="C52" s="4">
        <v>362057428</v>
      </c>
      <c r="D52" s="3">
        <v>316</v>
      </c>
    </row>
    <row r="53" spans="1:4" x14ac:dyDescent="0.25">
      <c r="A53" s="2" t="s">
        <v>59</v>
      </c>
      <c r="B53" s="3">
        <v>9461069.6199999992</v>
      </c>
      <c r="C53" s="4">
        <v>46564137</v>
      </c>
      <c r="D53" s="3">
        <v>203.1</v>
      </c>
    </row>
    <row r="54" spans="1:4" x14ac:dyDescent="0.25">
      <c r="A54" s="2" t="s">
        <v>60</v>
      </c>
      <c r="B54" s="3">
        <v>69365415.799999997</v>
      </c>
      <c r="C54" s="4">
        <v>415721956</v>
      </c>
      <c r="D54" s="3">
        <v>166.8</v>
      </c>
    </row>
    <row r="55" spans="1:4" x14ac:dyDescent="0.25">
      <c r="A55" s="6" t="s">
        <v>269</v>
      </c>
      <c r="B55" s="7">
        <v>1404806697.4400001</v>
      </c>
      <c r="C55" s="19">
        <v>5914686375</v>
      </c>
      <c r="D55" s="7">
        <f>AVERAGE(D2:D54)</f>
        <v>216.86037735849058</v>
      </c>
    </row>
    <row r="56" spans="1:4" x14ac:dyDescent="0.25">
      <c r="B56" s="7"/>
      <c r="C56" s="45"/>
      <c r="D56" s="8"/>
    </row>
  </sheetData>
  <pageMargins left="0.7" right="0.7" top="0.75" bottom="0.75" header="0.3" footer="0.3"/>
  <pageSetup scale="83" orientation="portrait" r:id="rId1"/>
  <headerFooter>
    <oddHeader>&amp;L&amp;"Arial,Bold"&amp;10North Dakota Office of State Tax Commissioner
Average Mill by County - 2023 - TABLE 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541D7-E284-4C29-BEC3-70991E0FDA52}">
  <sheetPr>
    <pageSetUpPr fitToPage="1"/>
  </sheetPr>
  <dimension ref="A1:K33"/>
  <sheetViews>
    <sheetView view="pageLayout" zoomScaleNormal="100" workbookViewId="0"/>
  </sheetViews>
  <sheetFormatPr defaultColWidth="8.85546875" defaultRowHeight="15" x14ac:dyDescent="0.25"/>
  <cols>
    <col min="1" max="1" width="30.28515625" style="1" bestFit="1" customWidth="1"/>
    <col min="2" max="11" width="14" style="1" customWidth="1"/>
    <col min="12" max="16384" width="8.85546875" style="1"/>
  </cols>
  <sheetData>
    <row r="1" spans="1:11" x14ac:dyDescent="0.25">
      <c r="A1" s="9"/>
      <c r="B1" s="15">
        <v>2014</v>
      </c>
      <c r="C1" s="15">
        <v>2015</v>
      </c>
      <c r="D1" s="15">
        <v>2016</v>
      </c>
      <c r="E1" s="15">
        <v>2017</v>
      </c>
      <c r="F1" s="15">
        <v>2018</v>
      </c>
      <c r="G1" s="15">
        <v>2019</v>
      </c>
      <c r="H1" s="15">
        <v>2020</v>
      </c>
      <c r="I1" s="15">
        <v>2021</v>
      </c>
      <c r="J1" s="15">
        <v>2022</v>
      </c>
      <c r="K1" s="16">
        <v>2023</v>
      </c>
    </row>
    <row r="2" spans="1:11" x14ac:dyDescent="0.25">
      <c r="A2" s="11" t="s">
        <v>357</v>
      </c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1" x14ac:dyDescent="0.25">
      <c r="A3" s="11" t="s">
        <v>377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11" x14ac:dyDescent="0.25">
      <c r="A4" s="11" t="s">
        <v>367</v>
      </c>
      <c r="B4" s="13">
        <v>205110302.96000001</v>
      </c>
      <c r="C4" s="13">
        <v>216689774.66</v>
      </c>
      <c r="D4" s="13">
        <v>227940478</v>
      </c>
      <c r="E4" s="13">
        <v>219391646.52000001</v>
      </c>
      <c r="F4" s="13">
        <v>228064557.94999999</v>
      </c>
      <c r="G4" s="13">
        <v>237523146.37</v>
      </c>
      <c r="H4" s="13">
        <v>244872330.43000001</v>
      </c>
      <c r="I4" s="13">
        <v>248172275.75</v>
      </c>
      <c r="J4" s="13">
        <v>249430395.40000001</v>
      </c>
      <c r="K4" s="14">
        <v>262944189.55000001</v>
      </c>
    </row>
    <row r="5" spans="1:11" x14ac:dyDescent="0.25">
      <c r="A5" s="11" t="s">
        <v>369</v>
      </c>
      <c r="B5" s="13">
        <v>56240784.479999997</v>
      </c>
      <c r="C5" s="13">
        <v>61614949.159999996</v>
      </c>
      <c r="D5" s="13">
        <v>67608178.420000002</v>
      </c>
      <c r="E5" s="13">
        <v>68974779.049999997</v>
      </c>
      <c r="F5" s="13">
        <v>73796789.980000004</v>
      </c>
      <c r="G5" s="13">
        <v>79007548.650000006</v>
      </c>
      <c r="H5" s="13">
        <v>81909540.939999998</v>
      </c>
      <c r="I5" s="13">
        <v>86992220.040000007</v>
      </c>
      <c r="J5" s="13">
        <v>94710264.959999993</v>
      </c>
      <c r="K5" s="14">
        <v>102813114.42</v>
      </c>
    </row>
    <row r="6" spans="1:11" x14ac:dyDescent="0.25">
      <c r="A6" s="11" t="s">
        <v>368</v>
      </c>
      <c r="B6" s="13">
        <v>29675964.84</v>
      </c>
      <c r="C6" s="13">
        <v>37616085.399999999</v>
      </c>
      <c r="D6" s="13">
        <v>42531057.469999999</v>
      </c>
      <c r="E6" s="13">
        <v>41052594.880000003</v>
      </c>
      <c r="F6" s="13">
        <v>41504179.530000001</v>
      </c>
      <c r="G6" s="13">
        <v>46353171.390000001</v>
      </c>
      <c r="H6" s="13">
        <v>51307028.969999999</v>
      </c>
      <c r="I6" s="13">
        <v>54908625.100000001</v>
      </c>
      <c r="J6" s="13">
        <v>57754711.780000001</v>
      </c>
      <c r="K6" s="14">
        <v>59769154.640000001</v>
      </c>
    </row>
    <row r="7" spans="1:11" x14ac:dyDescent="0.25">
      <c r="A7" s="11" t="s">
        <v>373</v>
      </c>
      <c r="B7" s="13">
        <v>1045601.71</v>
      </c>
      <c r="C7" s="13">
        <v>1096484.5900000001</v>
      </c>
      <c r="D7" s="13">
        <v>1153806.53</v>
      </c>
      <c r="E7" s="13">
        <v>1224593.1399999999</v>
      </c>
      <c r="F7" s="13">
        <v>1230692.48</v>
      </c>
      <c r="G7" s="13">
        <v>1276992.78</v>
      </c>
      <c r="H7" s="13">
        <v>1300844.8700000001</v>
      </c>
      <c r="I7" s="13">
        <v>1133271.7</v>
      </c>
      <c r="J7" s="13">
        <v>1206226.53</v>
      </c>
      <c r="K7" s="14">
        <v>1210940.05</v>
      </c>
    </row>
    <row r="8" spans="1:11" x14ac:dyDescent="0.25">
      <c r="A8" s="11" t="s">
        <v>375</v>
      </c>
      <c r="B8" s="13">
        <v>299940009.92000002</v>
      </c>
      <c r="C8" s="13">
        <v>322494408.48000002</v>
      </c>
      <c r="D8" s="13">
        <v>343253993.22000003</v>
      </c>
      <c r="E8" s="13">
        <v>350206649.76999998</v>
      </c>
      <c r="F8" s="13">
        <v>367663165.16000003</v>
      </c>
      <c r="G8" s="13">
        <v>382589157.94999999</v>
      </c>
      <c r="H8" s="13">
        <v>400277354.19</v>
      </c>
      <c r="I8" s="13">
        <v>425667647.80000001</v>
      </c>
      <c r="J8" s="13">
        <v>468396472.63</v>
      </c>
      <c r="K8" s="14">
        <v>508192066.99000001</v>
      </c>
    </row>
    <row r="9" spans="1:11" x14ac:dyDescent="0.25">
      <c r="A9" s="11" t="s">
        <v>374</v>
      </c>
      <c r="B9" s="13">
        <v>224409954.31</v>
      </c>
      <c r="C9" s="13">
        <v>240750973.22999999</v>
      </c>
      <c r="D9" s="13">
        <v>258203962.37</v>
      </c>
      <c r="E9" s="13">
        <v>265187790.97</v>
      </c>
      <c r="F9" s="13">
        <v>275397352.29000002</v>
      </c>
      <c r="G9" s="13">
        <v>289065641</v>
      </c>
      <c r="H9" s="13">
        <v>298868377.26999998</v>
      </c>
      <c r="I9" s="13">
        <v>310472789.93000001</v>
      </c>
      <c r="J9" s="13">
        <v>333752169.44999999</v>
      </c>
      <c r="K9" s="14">
        <v>359338939.08999997</v>
      </c>
    </row>
    <row r="10" spans="1:11" x14ac:dyDescent="0.25">
      <c r="A10" s="11" t="s">
        <v>361</v>
      </c>
      <c r="B10" s="13"/>
      <c r="C10" s="13">
        <v>11106832.48</v>
      </c>
      <c r="D10" s="13">
        <v>13550582.630000001</v>
      </c>
      <c r="E10" s="13">
        <v>11667011.99</v>
      </c>
      <c r="F10" s="13">
        <v>11867713.359999999</v>
      </c>
      <c r="G10" s="13">
        <v>10162852.689999999</v>
      </c>
      <c r="H10" s="13">
        <v>11053388.9</v>
      </c>
      <c r="I10" s="13">
        <v>9649048.1500000004</v>
      </c>
      <c r="J10" s="13">
        <v>8456563.0199999996</v>
      </c>
      <c r="K10" s="14">
        <v>10643294.279999999</v>
      </c>
    </row>
    <row r="11" spans="1:11" x14ac:dyDescent="0.25">
      <c r="A11" s="11" t="s">
        <v>360</v>
      </c>
      <c r="B11" s="13"/>
      <c r="C11" s="13">
        <v>84895.05</v>
      </c>
      <c r="D11" s="13">
        <v>82220.66</v>
      </c>
      <c r="E11" s="13">
        <v>79482.429999999993</v>
      </c>
      <c r="F11" s="13">
        <v>90793.19</v>
      </c>
      <c r="G11" s="13">
        <v>90841.39</v>
      </c>
      <c r="H11" s="13">
        <v>96394.45</v>
      </c>
      <c r="I11" s="13">
        <v>100108.86</v>
      </c>
      <c r="J11" s="13">
        <v>108559.81</v>
      </c>
      <c r="K11" s="14">
        <v>108865.42</v>
      </c>
    </row>
    <row r="12" spans="1:11" x14ac:dyDescent="0.25">
      <c r="A12" s="11" t="s">
        <v>376</v>
      </c>
      <c r="B12" s="13"/>
      <c r="C12" s="13"/>
      <c r="D12" s="13"/>
      <c r="E12" s="13"/>
      <c r="F12" s="13"/>
      <c r="G12" s="13"/>
      <c r="H12" s="13"/>
      <c r="I12" s="13"/>
      <c r="J12" s="13"/>
      <c r="K12" s="14"/>
    </row>
    <row r="13" spans="1:11" x14ac:dyDescent="0.25">
      <c r="A13" s="11" t="s">
        <v>366</v>
      </c>
      <c r="B13" s="13">
        <v>8359151.3300000001</v>
      </c>
      <c r="C13" s="13">
        <v>8772995.0399999991</v>
      </c>
      <c r="D13" s="13">
        <v>9535114.6300000008</v>
      </c>
      <c r="E13" s="13">
        <v>9504168.2899999991</v>
      </c>
      <c r="F13" s="13">
        <v>9988413.9800000004</v>
      </c>
      <c r="G13" s="13">
        <v>11092360.07</v>
      </c>
      <c r="H13" s="13">
        <v>11986164.539999999</v>
      </c>
      <c r="I13" s="13">
        <v>12834500.939999999</v>
      </c>
      <c r="J13" s="13">
        <v>13788499.58</v>
      </c>
      <c r="K13" s="14">
        <v>15026559.310000001</v>
      </c>
    </row>
    <row r="14" spans="1:11" x14ac:dyDescent="0.25">
      <c r="A14" s="11" t="s">
        <v>364</v>
      </c>
      <c r="B14" s="13">
        <v>12241506.779999999</v>
      </c>
      <c r="C14" s="13">
        <v>13588003.82</v>
      </c>
      <c r="D14" s="13">
        <v>13617121.18</v>
      </c>
      <c r="E14" s="13">
        <v>13206608.73</v>
      </c>
      <c r="F14" s="13">
        <v>13323676.949999999</v>
      </c>
      <c r="G14" s="13">
        <v>14887759.369999999</v>
      </c>
      <c r="H14" s="13">
        <v>14781211.99</v>
      </c>
      <c r="I14" s="13">
        <v>15160287.01</v>
      </c>
      <c r="J14" s="13">
        <v>16375790.48</v>
      </c>
      <c r="K14" s="14">
        <v>18068285.07</v>
      </c>
    </row>
    <row r="15" spans="1:11" x14ac:dyDescent="0.25">
      <c r="A15" s="11" t="s">
        <v>365</v>
      </c>
      <c r="B15" s="13">
        <v>41269212.619999997</v>
      </c>
      <c r="C15" s="13">
        <v>45430455.240000002</v>
      </c>
      <c r="D15" s="13">
        <v>47171223.75</v>
      </c>
      <c r="E15" s="13">
        <v>54213481.079999998</v>
      </c>
      <c r="F15" s="13">
        <v>57470799.189999998</v>
      </c>
      <c r="G15" s="13">
        <v>61924751.350000001</v>
      </c>
      <c r="H15" s="13">
        <v>66137519.030000001</v>
      </c>
      <c r="I15" s="13">
        <v>66271196.149999999</v>
      </c>
      <c r="J15" s="13">
        <v>66820952.409999996</v>
      </c>
      <c r="K15" s="14">
        <v>66691288.619999997</v>
      </c>
    </row>
    <row r="16" spans="1:11" x14ac:dyDescent="0.25">
      <c r="A16" s="11" t="s">
        <v>362</v>
      </c>
      <c r="B16" s="13">
        <v>878292488.95000005</v>
      </c>
      <c r="C16" s="13">
        <v>959245857.14999998</v>
      </c>
      <c r="D16" s="13">
        <v>1024647738.8599999</v>
      </c>
      <c r="E16" s="13">
        <v>1034708806.8499999</v>
      </c>
      <c r="F16" s="13">
        <v>1080398134.0600002</v>
      </c>
      <c r="G16" s="13">
        <v>1133974223.01</v>
      </c>
      <c r="H16" s="13">
        <v>1182590155.5800002</v>
      </c>
      <c r="I16" s="13">
        <v>1231361971.4300003</v>
      </c>
      <c r="J16" s="13">
        <v>1310800606.05</v>
      </c>
      <c r="K16" s="13">
        <v>1404806697.4399998</v>
      </c>
    </row>
    <row r="17" spans="1:11" x14ac:dyDescent="0.25">
      <c r="A17" s="11" t="s">
        <v>378</v>
      </c>
      <c r="B17" s="13"/>
      <c r="C17" s="13"/>
      <c r="D17" s="13"/>
      <c r="E17" s="13"/>
      <c r="F17" s="13"/>
      <c r="G17" s="13"/>
      <c r="H17" s="13"/>
      <c r="I17" s="13"/>
      <c r="J17" s="13"/>
      <c r="K17" s="14"/>
    </row>
    <row r="18" spans="1:11" x14ac:dyDescent="0.25">
      <c r="A18" s="11" t="s">
        <v>372</v>
      </c>
      <c r="B18" s="13">
        <v>16915416.120000001</v>
      </c>
      <c r="C18" s="13">
        <v>18868830.850000001</v>
      </c>
      <c r="D18" s="13">
        <v>20742932.989999998</v>
      </c>
      <c r="E18" s="13">
        <v>23089009.539999999</v>
      </c>
      <c r="F18" s="13">
        <v>26320297.59</v>
      </c>
      <c r="G18" s="13">
        <v>27494700.460000001</v>
      </c>
      <c r="H18" s="13">
        <v>29652020.199999999</v>
      </c>
      <c r="I18" s="13">
        <v>31521854.530000001</v>
      </c>
      <c r="J18" s="13">
        <v>34437651.039999999</v>
      </c>
      <c r="K18" s="14">
        <v>36341572.920000002</v>
      </c>
    </row>
    <row r="19" spans="1:11" x14ac:dyDescent="0.25">
      <c r="A19" s="11" t="s">
        <v>370</v>
      </c>
      <c r="B19" s="13">
        <v>92315708.920000002</v>
      </c>
      <c r="C19" s="13">
        <v>99962324.760000005</v>
      </c>
      <c r="D19" s="13">
        <v>112211257.23999999</v>
      </c>
      <c r="E19" s="13">
        <v>121065926.02</v>
      </c>
      <c r="F19" s="13">
        <v>125618137.19</v>
      </c>
      <c r="G19" s="13">
        <v>126449882.54000001</v>
      </c>
      <c r="H19" s="13">
        <v>131247570.98</v>
      </c>
      <c r="I19" s="13">
        <v>124106967.53</v>
      </c>
      <c r="J19" s="13">
        <v>133727519.08</v>
      </c>
      <c r="K19" s="14">
        <v>140875106.00999999</v>
      </c>
    </row>
    <row r="20" spans="1:11" x14ac:dyDescent="0.25">
      <c r="A20" s="11" t="s">
        <v>371</v>
      </c>
      <c r="B20" s="13">
        <v>17580001.530000001</v>
      </c>
      <c r="C20" s="13">
        <v>18068934.66</v>
      </c>
      <c r="D20" s="13">
        <v>20322333.239999998</v>
      </c>
      <c r="E20" s="13">
        <v>19880713.199999999</v>
      </c>
      <c r="F20" s="13">
        <v>21831122.350000001</v>
      </c>
      <c r="G20" s="13">
        <v>22563059.760000002</v>
      </c>
      <c r="H20" s="13">
        <v>21946605.170000002</v>
      </c>
      <c r="I20" s="13">
        <v>22606804.93</v>
      </c>
      <c r="J20" s="13">
        <v>22390198.23</v>
      </c>
      <c r="K20" s="14">
        <v>23242685.879999999</v>
      </c>
    </row>
    <row r="21" spans="1:11" x14ac:dyDescent="0.25">
      <c r="A21" s="11" t="s">
        <v>363</v>
      </c>
      <c r="B21" s="13">
        <v>126811126.56999999</v>
      </c>
      <c r="C21" s="13">
        <v>136900090.27000001</v>
      </c>
      <c r="D21" s="13">
        <v>153276523.47</v>
      </c>
      <c r="E21" s="13">
        <v>164035648.75999999</v>
      </c>
      <c r="F21" s="13">
        <v>173769557.13</v>
      </c>
      <c r="G21" s="13">
        <v>176507642.75999999</v>
      </c>
      <c r="H21" s="13">
        <v>182846196.34999999</v>
      </c>
      <c r="I21" s="13">
        <v>178235626.99000001</v>
      </c>
      <c r="J21" s="13">
        <v>190555368.34999999</v>
      </c>
      <c r="K21" s="14">
        <v>200459364.81</v>
      </c>
    </row>
    <row r="22" spans="1:11" s="18" customFormat="1" x14ac:dyDescent="0.25">
      <c r="A22" s="20" t="s">
        <v>80</v>
      </c>
      <c r="B22" s="21">
        <v>1005103615.52</v>
      </c>
      <c r="C22" s="21">
        <v>1096145947.4200001</v>
      </c>
      <c r="D22" s="21">
        <v>1177924262.3299999</v>
      </c>
      <c r="E22" s="21">
        <v>1198744455.6099999</v>
      </c>
      <c r="F22" s="21">
        <v>1254167691.1900001</v>
      </c>
      <c r="G22" s="21">
        <v>1310481865.77</v>
      </c>
      <c r="H22" s="21">
        <v>1365436351.9300001</v>
      </c>
      <c r="I22" s="21">
        <v>1409597598.4200001</v>
      </c>
      <c r="J22" s="21">
        <v>1501355974.4000001</v>
      </c>
      <c r="K22" s="22">
        <v>1605266062.25</v>
      </c>
    </row>
    <row r="23" spans="1:11" x14ac:dyDescent="0.25">
      <c r="A23" s="10"/>
      <c r="B23" s="39"/>
      <c r="C23" s="10"/>
      <c r="D23" s="10"/>
      <c r="E23" s="10"/>
      <c r="F23" s="10"/>
      <c r="G23" s="10"/>
      <c r="H23" s="10"/>
      <c r="I23" s="10"/>
      <c r="J23" s="10"/>
      <c r="K23" s="2"/>
    </row>
    <row r="24" spans="1:11" x14ac:dyDescent="0.25">
      <c r="B24" s="5"/>
    </row>
    <row r="25" spans="1:11" x14ac:dyDescent="0.25">
      <c r="B25" s="5"/>
    </row>
    <row r="26" spans="1:11" x14ac:dyDescent="0.25">
      <c r="B26" s="5"/>
    </row>
    <row r="27" spans="1:11" x14ac:dyDescent="0.25">
      <c r="B27" s="5"/>
    </row>
    <row r="28" spans="1:11" x14ac:dyDescent="0.25">
      <c r="B28" s="5"/>
    </row>
    <row r="29" spans="1:11" x14ac:dyDescent="0.25">
      <c r="B29" s="38"/>
    </row>
    <row r="30" spans="1:11" x14ac:dyDescent="0.25">
      <c r="B30" s="5"/>
    </row>
    <row r="31" spans="1:11" x14ac:dyDescent="0.25">
      <c r="B31" s="5"/>
    </row>
    <row r="32" spans="1:11" x14ac:dyDescent="0.25">
      <c r="B32" s="5"/>
    </row>
    <row r="33" spans="3:3" x14ac:dyDescent="0.25">
      <c r="C33" s="1" t="s">
        <v>398</v>
      </c>
    </row>
  </sheetData>
  <pageMargins left="0.25" right="0.25" top="0.75" bottom="0.75" header="0.3" footer="0.3"/>
  <pageSetup scale="78" fitToHeight="0" orientation="landscape" r:id="rId1"/>
  <headerFooter>
    <oddHeader>&amp;L&amp;"Arial,Bold"&amp;10North Dakota Office of State Tax Commissioner
Taxes Levied on Classes of Property - 2023 - TABLE 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Ohlhauser, Sarah F.</dc:creator>
  <cp:lastModifiedBy>Ohlhauser, Sarah F.</cp:lastModifiedBy>
  <cp:lastPrinted>2022-07-19T13:31:17Z</cp:lastPrinted>
  <dcterms:created xsi:type="dcterms:W3CDTF">2022-07-15T13:23:53Z</dcterms:created>
  <dcterms:modified xsi:type="dcterms:W3CDTF">2024-06-21T13:30:49Z</dcterms:modified>
</cp:coreProperties>
</file>